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G6" i="18"/>
  <c r="E7" i="18"/>
  <c r="E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<sst xmlns="http://schemas.openxmlformats.org/spreadsheetml/2006/main" count="21" uniqueCount="17">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</sst>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_-* #,##0.00000000_р_._-;\-* #,##0.00000000_р_._-;_-* &quot;-&quot;??_р_._-;_-@_-"/>
    <numFmt numFmtId="169" formatCode="#,##0.0000000"/>
    <numFmt numFmtId="170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8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0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I9" sqref="I9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6" t="s">
        <v>16</v>
      </c>
      <c r="B3" s="26"/>
      <c r="C3" s="26"/>
      <c r="D3" s="26"/>
      <c r="E3" s="26"/>
      <c r="F3" s="26"/>
      <c r="G3" s="26"/>
    </row>
    <row r="4" spans="1:11" ht="30.75" customHeight="1" x14ac:dyDescent="0.3">
      <c r="A4" s="8" t="s">
        <v>8</v>
      </c>
      <c r="B4" s="5"/>
      <c r="C4" s="5"/>
      <c r="D4" s="5"/>
      <c r="E4" s="22"/>
      <c r="F4" s="5"/>
      <c r="G4" s="23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5" t="s">
        <v>15</v>
      </c>
      <c r="D6" s="6"/>
      <c r="E6" s="11">
        <f>1834.24/1000</f>
        <v>1.8342400000000001</v>
      </c>
      <c r="F6" s="12">
        <f>G6/E6</f>
        <v>9.6906766944347513</v>
      </c>
      <c r="G6" s="12">
        <f>17775026.82/1000000</f>
        <v>17.775026820000001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5">
        <f>0.389/1000</f>
        <v>3.8900000000000002E-4</v>
      </c>
      <c r="F7" s="11">
        <f t="shared" ref="F7:F8" si="0">G7/E7</f>
        <v>0.51169665809768639</v>
      </c>
      <c r="G7" s="25">
        <f>199.05/1000000</f>
        <v>1.9905000000000001E-4</v>
      </c>
      <c r="H7" s="14"/>
      <c r="I7" s="13"/>
    </row>
    <row r="8" spans="1:11" ht="40.5" customHeight="1" x14ac:dyDescent="0.3">
      <c r="A8" s="7" t="s">
        <v>11</v>
      </c>
      <c r="B8" s="7" t="s">
        <v>14</v>
      </c>
      <c r="C8" s="16" t="s">
        <v>15</v>
      </c>
      <c r="D8" s="7"/>
      <c r="E8" s="11">
        <f>3.205/1000</f>
        <v>3.2049999999999999E-3</v>
      </c>
      <c r="F8" s="12">
        <f t="shared" si="0"/>
        <v>0.57392199687987522</v>
      </c>
      <c r="G8" s="12">
        <f>1839.42/1000000</f>
        <v>1.83942E-3</v>
      </c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4"/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2017-11-17T17:19:21Z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