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" windowWidth="13125" windowHeight="12405" tabRatio="599" activeTab="0"/>
  </bookViews>
  <sheets>
    <sheet name="МРС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<sst xmlns="http://schemas.openxmlformats.org/spreadsheetml/2006/main" count="373" uniqueCount="40">
  <si>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</si>
  <si>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</si>
  <si>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</si>
  <si>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</si>
  <si>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</si>
  <si>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</si>
  <si>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</si>
  <si>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</si>
  <si>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</si>
  <si>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</si>
  <si>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</si>
  <si>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</si>
  <si>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</si>
  <si>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</si>
  <si>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ПС 35-110 кВ</t>
  </si>
  <si>
    <t>Затраты, тыс. руб.</t>
  </si>
  <si>
    <t>Количество, шт.</t>
  </si>
  <si>
    <t>ЛЭП 35-110 кВ</t>
  </si>
  <si>
    <t>Протяженность, км</t>
  </si>
  <si>
    <t>Сети 0,4-20 кВ</t>
  </si>
  <si>
    <t>Количество РП,ТП, шт.</t>
  </si>
  <si>
    <t>4 кв</t>
  </si>
  <si>
    <t>3 кв</t>
  </si>
  <si>
    <t>2 кв</t>
  </si>
  <si>
    <t>1 кв</t>
  </si>
  <si>
    <t>Итого, тыс. руб.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</si>
  <si>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</si>
  <si>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</si>
  <si>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</si>
  <si>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</si>
  <si>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</si>
  <si>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</si>
  <si>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</si>
  <si>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</si>
  <si>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</si>
  <si>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</si>
  <si>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</si>
  <si>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</si>
  <si>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Прочее, тыс. руб.</t>
  </si>
  <si>
    <t>Годовые графики капитального ремонта электросетевых объектов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</si>
</sst>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32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32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65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01" xfId="53"/>
    <cellStyle name="Обычный 102" xfId="54"/>
    <cellStyle name="Обычный 103" xfId="55"/>
    <cellStyle name="Обычный 2" xfId="56"/>
    <cellStyle name="Обычный 20" xfId="57"/>
    <cellStyle name="Обычный 30" xfId="58"/>
    <cellStyle name="Обычный 4" xfId="59"/>
    <cellStyle name="Обычный 43" xfId="60"/>
    <cellStyle name="Обычный 93" xfId="61"/>
    <cellStyle name="Обычный 94" xfId="62"/>
    <cellStyle name="Обычный 95" xfId="63"/>
    <cellStyle name="Обычный 96" xfId="64"/>
    <cellStyle name="Обычный 97" xfId="65"/>
    <cellStyle name="Обычный 98" xfId="66"/>
    <cellStyle name="Обычный 9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6;&#1055;%202014\&#1045;&#1078;&#1077;&#1085;&#1077;&#1076;&#1077;&#1083;&#1100;&#1085;&#1099;&#1081;%20&#1086;&#1090;&#1095;&#1077;&#1090;%20&#1087;&#1086;%20&#1088;&#1077;&#1084;&#1086;&#1085;&#1090;&#1072;&#1084;\&#1056;&#1055;_&#1057;&#1074;&#1086;&#1076;%20&#1085;&#1072;%202014%20&#1075;&#1086;&#1076;%20&#1087;&#1086;&#1084;&#1077;&#1089;&#1103;&#1095;&#1085;&#1099;&#1081;%20&#1088;&#1086;&#1089;&#1090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ЯГЭС"/>
      <sheetName val="смета затрат"/>
      <sheetName val="Анализ"/>
      <sheetName val="Анализ (2)"/>
      <sheetName val="Приложение"/>
      <sheetName val="Филиалы-год"/>
      <sheetName val="Расчистка"/>
      <sheetName val="Лист1"/>
    </sheetNames>
    <sheetDataSet>
      <sheetData sheetId="1">
        <row r="41">
          <cell r="M41">
            <v>0</v>
          </cell>
          <cell r="V41">
            <v>0</v>
          </cell>
          <cell r="AE41">
            <v>0</v>
          </cell>
          <cell r="AW41">
            <v>324.20358000000016</v>
          </cell>
          <cell r="BF41">
            <v>670.8000000000001</v>
          </cell>
          <cell r="BO41">
            <v>3619.894536893204</v>
          </cell>
          <cell r="CG41">
            <v>738.513751985437</v>
          </cell>
          <cell r="CP41">
            <v>2332.1702502116505</v>
          </cell>
          <cell r="CY41">
            <v>663.5792552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E42">
            <v>0</v>
          </cell>
          <cell r="BN42">
            <v>34.3</v>
          </cell>
          <cell r="CF42">
            <v>35.16</v>
          </cell>
          <cell r="CO42">
            <v>66.57000000000001</v>
          </cell>
          <cell r="CX42">
            <v>106.01100000000001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0</v>
          </cell>
          <cell r="AW51">
            <v>1342.8164932038835</v>
          </cell>
          <cell r="BF51">
            <v>2350.2272484854366</v>
          </cell>
          <cell r="BO51">
            <v>1039.668370563107</v>
          </cell>
          <cell r="CG51">
            <v>927.24777184466</v>
          </cell>
          <cell r="CP51">
            <v>253.26855999999992</v>
          </cell>
          <cell r="CY51">
            <v>4469.207009648545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29.785</v>
          </cell>
          <cell r="BE52">
            <v>49.66</v>
          </cell>
          <cell r="BN52">
            <v>35.45</v>
          </cell>
          <cell r="CF52">
            <v>95.80000000000001</v>
          </cell>
          <cell r="CO52">
            <v>30</v>
          </cell>
          <cell r="CX52">
            <v>61.75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0</v>
          </cell>
          <cell r="V61">
            <v>0</v>
          </cell>
          <cell r="AE61">
            <v>0</v>
          </cell>
          <cell r="AW61">
            <v>821.3488344848641</v>
          </cell>
          <cell r="BF61">
            <v>4464.172076667552</v>
          </cell>
          <cell r="BO61">
            <v>4833.268484489567</v>
          </cell>
          <cell r="CG61">
            <v>9629.461189434429</v>
          </cell>
          <cell r="CP61">
            <v>8986.592644763297</v>
          </cell>
          <cell r="CY61">
            <v>9185.99019540591</v>
          </cell>
          <cell r="DQ61">
            <v>586.5309447596478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0</v>
          </cell>
          <cell r="AD62">
            <v>0</v>
          </cell>
          <cell r="AV62">
            <v>46.324000000000005</v>
          </cell>
          <cell r="BE62">
            <v>169.07</v>
          </cell>
          <cell r="BN62">
            <v>176.78300000000002</v>
          </cell>
          <cell r="CF62">
            <v>309.126</v>
          </cell>
          <cell r="CO62">
            <v>342.16400000000016</v>
          </cell>
          <cell r="CX62">
            <v>295.00199999999995</v>
          </cell>
          <cell r="DP62">
            <v>30.519000000000002</v>
          </cell>
          <cell r="DY62">
            <v>0</v>
          </cell>
          <cell r="EH62">
            <v>0</v>
          </cell>
        </row>
        <row r="72">
          <cell r="M72">
            <v>0</v>
          </cell>
          <cell r="V72">
            <v>0</v>
          </cell>
          <cell r="AE72">
            <v>83.917420916672</v>
          </cell>
          <cell r="AW72">
            <v>3083.7002523481087</v>
          </cell>
          <cell r="BF72">
            <v>4775.03200080054</v>
          </cell>
          <cell r="BO72">
            <v>8335.54534747371</v>
          </cell>
          <cell r="CG72">
            <v>6498.3667464170885</v>
          </cell>
          <cell r="CP72">
            <v>4682.930984233823</v>
          </cell>
          <cell r="CY72">
            <v>3064.9059703525686</v>
          </cell>
          <cell r="DQ72">
            <v>454.4724519500479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</v>
          </cell>
          <cell r="AD73">
            <v>2.0780000000000003</v>
          </cell>
          <cell r="AV73">
            <v>40.449999999999996</v>
          </cell>
          <cell r="BE73">
            <v>54.92499999999998</v>
          </cell>
          <cell r="BN73">
            <v>75.484</v>
          </cell>
          <cell r="CF73">
            <v>73.98400000000001</v>
          </cell>
          <cell r="CO73">
            <v>53.659</v>
          </cell>
          <cell r="CX73">
            <v>34.378</v>
          </cell>
          <cell r="DP73">
            <v>4.470000000000001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235.05020000000016</v>
          </cell>
          <cell r="AE83">
            <v>220.86020000000013</v>
          </cell>
          <cell r="AW83">
            <v>2256.9509000000003</v>
          </cell>
          <cell r="BF83">
            <v>4506.456194640023</v>
          </cell>
          <cell r="BO83">
            <v>10847.667177790583</v>
          </cell>
          <cell r="CG83">
            <v>11259.649553920808</v>
          </cell>
          <cell r="CP83">
            <v>7274.647953271107</v>
          </cell>
          <cell r="CY83">
            <v>6842.6050114792</v>
          </cell>
          <cell r="DQ83">
            <v>695.9480000000002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1</v>
          </cell>
          <cell r="BE84">
            <v>2</v>
          </cell>
          <cell r="BN84">
            <v>4</v>
          </cell>
          <cell r="CF84">
            <v>6</v>
          </cell>
          <cell r="CO84">
            <v>3</v>
          </cell>
          <cell r="CX84">
            <v>2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0</v>
          </cell>
          <cell r="AE135">
            <v>410.3907747252747</v>
          </cell>
          <cell r="AW135">
            <v>4201.598649777034</v>
          </cell>
          <cell r="BF135">
            <v>8908.527159213492</v>
          </cell>
          <cell r="BO135">
            <v>11219.063306990103</v>
          </cell>
          <cell r="CG135">
            <v>11140.185751516688</v>
          </cell>
          <cell r="CP135">
            <v>8961.55551573706</v>
          </cell>
          <cell r="CY135">
            <v>5758.796702282575</v>
          </cell>
          <cell r="DQ135">
            <v>871.2261630054944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0</v>
          </cell>
          <cell r="AD136">
            <v>6</v>
          </cell>
          <cell r="AV136">
            <v>77</v>
          </cell>
          <cell r="BE136">
            <v>109</v>
          </cell>
          <cell r="BN136">
            <v>143</v>
          </cell>
          <cell r="CF136">
            <v>130</v>
          </cell>
          <cell r="CO136">
            <v>117</v>
          </cell>
          <cell r="CX136">
            <v>75</v>
          </cell>
          <cell r="DP136">
            <v>7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1239.4369410169907</v>
          </cell>
          <cell r="BF138">
            <v>1056.8236237525334</v>
          </cell>
          <cell r="BO138">
            <v>2006.9626867158856</v>
          </cell>
          <cell r="CG138">
            <v>3654.027684213791</v>
          </cell>
          <cell r="CP138">
            <v>917.2476245408</v>
          </cell>
          <cell r="CY138">
            <v>2768.4507527264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0.65</v>
          </cell>
          <cell r="BN142">
            <v>2.574</v>
          </cell>
          <cell r="CF142">
            <v>5.24</v>
          </cell>
          <cell r="CO142">
            <v>1.1099999999999999</v>
          </cell>
          <cell r="CX142">
            <v>11.37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0.04</v>
          </cell>
          <cell r="BE143">
            <v>0.075</v>
          </cell>
          <cell r="BN143">
            <v>0.095</v>
          </cell>
          <cell r="CF143">
            <v>1.225</v>
          </cell>
          <cell r="CO143">
            <v>0.504</v>
          </cell>
          <cell r="CX143">
            <v>0.24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3.83616</v>
          </cell>
          <cell r="V144">
            <v>24.807168</v>
          </cell>
          <cell r="AE144">
            <v>36.24198300000011</v>
          </cell>
          <cell r="AW144">
            <v>503.3164469999998</v>
          </cell>
          <cell r="BF144">
            <v>527.2542845000015</v>
          </cell>
          <cell r="BO144">
            <v>618.0031277500057</v>
          </cell>
          <cell r="CG144">
            <v>621.373510750004</v>
          </cell>
          <cell r="CP144">
            <v>536.5828590000108</v>
          </cell>
          <cell r="CY144">
            <v>507.23397800000043</v>
          </cell>
          <cell r="DQ144">
            <v>140.3858629999994</v>
          </cell>
          <cell r="DZ144">
            <v>6.649344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0</v>
          </cell>
          <cell r="CP145">
            <v>846.8000000000001</v>
          </cell>
          <cell r="CY145">
            <v>1178.5</v>
          </cell>
          <cell r="DQ145">
            <v>91.69999999999999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250</v>
          </cell>
          <cell r="BO146">
            <v>250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0</v>
          </cell>
          <cell r="AW147">
            <v>0</v>
          </cell>
          <cell r="BF147">
            <v>1820.4880000000005</v>
          </cell>
          <cell r="BO147">
            <v>541.198</v>
          </cell>
          <cell r="CG147">
            <v>991.9280000000001</v>
          </cell>
          <cell r="CP147">
            <v>4281.0183</v>
          </cell>
          <cell r="CY147">
            <v>543.41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3183.333333333333</v>
          </cell>
          <cell r="BO148">
            <v>0</v>
          </cell>
          <cell r="CG148">
            <v>1833.3333333333333</v>
          </cell>
          <cell r="CP148">
            <v>0</v>
          </cell>
          <cell r="CY148">
            <v>3183.333333333333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131</v>
          </cell>
          <cell r="V149">
            <v>150</v>
          </cell>
          <cell r="AE149">
            <v>186</v>
          </cell>
          <cell r="AW149">
            <v>2293.819829663565</v>
          </cell>
          <cell r="BF149">
            <v>2275.819829663565</v>
          </cell>
          <cell r="BO149">
            <v>2177.76522206477</v>
          </cell>
          <cell r="CG149">
            <v>3010.0418595919</v>
          </cell>
          <cell r="CP149">
            <v>3101.734426560145</v>
          </cell>
          <cell r="CY149">
            <v>2907.5466060047647</v>
          </cell>
          <cell r="DQ149">
            <v>1397.061472496639</v>
          </cell>
          <cell r="DZ149">
            <v>1419.7130843260395</v>
          </cell>
          <cell r="EI149">
            <v>1394.8146470636793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516.6666666666666</v>
          </cell>
          <cell r="BF151">
            <v>516.6666666666666</v>
          </cell>
          <cell r="BO151">
            <v>516.6666666666666</v>
          </cell>
          <cell r="CG151">
            <v>350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2">
        <row r="41">
          <cell r="M41">
            <v>22.24</v>
          </cell>
          <cell r="V41">
            <v>36.5</v>
          </cell>
          <cell r="AE41">
            <v>1965.6299999999999</v>
          </cell>
          <cell r="AW41">
            <v>1160.5</v>
          </cell>
          <cell r="BF41">
            <v>1735.3</v>
          </cell>
          <cell r="BO41">
            <v>4141.7</v>
          </cell>
          <cell r="CG41">
            <v>2343.5699999999997</v>
          </cell>
          <cell r="CP41">
            <v>1785.17</v>
          </cell>
          <cell r="CY41">
            <v>257.6</v>
          </cell>
          <cell r="DQ41">
            <v>88.1</v>
          </cell>
          <cell r="DZ41">
            <v>0</v>
          </cell>
          <cell r="EI41">
            <v>0</v>
          </cell>
        </row>
        <row r="42">
          <cell r="L42">
            <v>18</v>
          </cell>
          <cell r="U42">
            <v>18.84</v>
          </cell>
          <cell r="AD42">
            <v>18.5</v>
          </cell>
          <cell r="AV42">
            <v>75</v>
          </cell>
          <cell r="BE42">
            <v>78.5</v>
          </cell>
          <cell r="BN42">
            <v>80.5</v>
          </cell>
          <cell r="CF42">
            <v>105.5</v>
          </cell>
          <cell r="CO42">
            <v>80.1</v>
          </cell>
          <cell r="CX42">
            <v>77.4</v>
          </cell>
          <cell r="DP42">
            <v>24.83</v>
          </cell>
          <cell r="DY42">
            <v>0</v>
          </cell>
          <cell r="EH42">
            <v>0</v>
          </cell>
        </row>
        <row r="51">
          <cell r="M51">
            <v>18.5</v>
          </cell>
          <cell r="V51">
            <v>45.6</v>
          </cell>
          <cell r="AE51">
            <v>247.10000000000002</v>
          </cell>
          <cell r="AW51">
            <v>590.2</v>
          </cell>
          <cell r="BF51">
            <v>1445.69</v>
          </cell>
          <cell r="BO51">
            <v>1281.81</v>
          </cell>
          <cell r="CG51">
            <v>1539.16</v>
          </cell>
          <cell r="CP51">
            <v>184.4</v>
          </cell>
          <cell r="CY51">
            <v>608.9</v>
          </cell>
          <cell r="DQ51">
            <v>63.92</v>
          </cell>
          <cell r="DZ51">
            <v>0</v>
          </cell>
          <cell r="EI51">
            <v>0</v>
          </cell>
        </row>
        <row r="52">
          <cell r="L52">
            <v>10.2</v>
          </cell>
          <cell r="U52">
            <v>9</v>
          </cell>
          <cell r="AD52">
            <v>13</v>
          </cell>
          <cell r="AV52">
            <v>28.8</v>
          </cell>
          <cell r="BE52">
            <v>40.5</v>
          </cell>
          <cell r="BN52">
            <v>59.5</v>
          </cell>
          <cell r="CF52">
            <v>45.2</v>
          </cell>
          <cell r="CO52">
            <v>58.5</v>
          </cell>
          <cell r="CX52">
            <v>41.5</v>
          </cell>
          <cell r="DP52">
            <v>4.31</v>
          </cell>
          <cell r="DY52">
            <v>0</v>
          </cell>
          <cell r="EH52">
            <v>0</v>
          </cell>
        </row>
        <row r="61">
          <cell r="M61">
            <v>198.53</v>
          </cell>
          <cell r="V61">
            <v>742.5799999999999</v>
          </cell>
          <cell r="AE61">
            <v>834.83</v>
          </cell>
          <cell r="AW61">
            <v>1014.92</v>
          </cell>
          <cell r="BF61">
            <v>1465.39</v>
          </cell>
          <cell r="BO61">
            <v>2377.91</v>
          </cell>
          <cell r="CG61">
            <v>1746.75</v>
          </cell>
          <cell r="CP61">
            <v>1535.97</v>
          </cell>
          <cell r="CY61">
            <v>2402.43</v>
          </cell>
          <cell r="DQ61">
            <v>282.2</v>
          </cell>
          <cell r="DZ61">
            <v>98</v>
          </cell>
          <cell r="EI61">
            <v>0</v>
          </cell>
        </row>
        <row r="62">
          <cell r="L62">
            <v>43.167</v>
          </cell>
          <cell r="U62">
            <v>92.352</v>
          </cell>
          <cell r="AD62">
            <v>134.921</v>
          </cell>
          <cell r="AV62">
            <v>142.974</v>
          </cell>
          <cell r="BE62">
            <v>291.988</v>
          </cell>
          <cell r="BN62">
            <v>274.796</v>
          </cell>
          <cell r="CF62">
            <v>248.405</v>
          </cell>
          <cell r="CO62">
            <v>235.42</v>
          </cell>
          <cell r="CX62">
            <v>336.889</v>
          </cell>
          <cell r="DP62">
            <v>58.85</v>
          </cell>
          <cell r="DY62">
            <v>35.577</v>
          </cell>
          <cell r="EH62">
            <v>0</v>
          </cell>
        </row>
        <row r="72">
          <cell r="M72">
            <v>220.76</v>
          </cell>
          <cell r="V72">
            <v>593.79</v>
          </cell>
          <cell r="AE72">
            <v>1436.29</v>
          </cell>
          <cell r="AW72">
            <v>2710.7599999999998</v>
          </cell>
          <cell r="BF72">
            <v>2646.9</v>
          </cell>
          <cell r="BO72">
            <v>2779.81</v>
          </cell>
          <cell r="CG72">
            <v>3290.3100000000004</v>
          </cell>
          <cell r="CP72">
            <v>4058.11</v>
          </cell>
          <cell r="CY72">
            <v>2541</v>
          </cell>
          <cell r="DQ72">
            <v>780.67</v>
          </cell>
          <cell r="DZ72">
            <v>64.36</v>
          </cell>
          <cell r="EI72">
            <v>0</v>
          </cell>
        </row>
        <row r="73">
          <cell r="L73">
            <v>8.211</v>
          </cell>
          <cell r="U73">
            <v>26.249</v>
          </cell>
          <cell r="AD73">
            <v>57.778</v>
          </cell>
          <cell r="AV73">
            <v>74.333</v>
          </cell>
          <cell r="BE73">
            <v>105.147</v>
          </cell>
          <cell r="BN73">
            <v>109.285</v>
          </cell>
          <cell r="CF73">
            <v>111.249</v>
          </cell>
          <cell r="CO73">
            <v>109.849</v>
          </cell>
          <cell r="CX73">
            <v>101.172</v>
          </cell>
          <cell r="DP73">
            <v>34.963</v>
          </cell>
          <cell r="DY73">
            <v>0.602</v>
          </cell>
          <cell r="EH73">
            <v>0</v>
          </cell>
        </row>
        <row r="83">
          <cell r="M83">
            <v>750</v>
          </cell>
          <cell r="V83">
            <v>36</v>
          </cell>
          <cell r="AE83">
            <v>1511.1</v>
          </cell>
          <cell r="AW83">
            <v>1251.6</v>
          </cell>
          <cell r="BF83">
            <v>5360.8</v>
          </cell>
          <cell r="BO83">
            <v>8555.24</v>
          </cell>
          <cell r="CG83">
            <v>6895.5</v>
          </cell>
          <cell r="CP83">
            <v>6520.1</v>
          </cell>
          <cell r="CY83">
            <v>1514.5</v>
          </cell>
          <cell r="DQ83">
            <v>1248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1</v>
          </cell>
          <cell r="BN84">
            <v>2</v>
          </cell>
          <cell r="CF84">
            <v>1</v>
          </cell>
          <cell r="CO84">
            <v>2</v>
          </cell>
          <cell r="CX84">
            <v>1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113</v>
          </cell>
          <cell r="V135">
            <v>288.8</v>
          </cell>
          <cell r="AE135">
            <v>1034.6</v>
          </cell>
          <cell r="AW135">
            <v>1957.1499999999999</v>
          </cell>
          <cell r="BF135">
            <v>1976.3799999999999</v>
          </cell>
          <cell r="BO135">
            <v>2171.98</v>
          </cell>
          <cell r="CG135">
            <v>1886.37</v>
          </cell>
          <cell r="CP135">
            <v>2242.91</v>
          </cell>
          <cell r="CY135">
            <v>2115.25</v>
          </cell>
          <cell r="DQ135">
            <v>591.02</v>
          </cell>
          <cell r="DZ135">
            <v>47</v>
          </cell>
          <cell r="EI135">
            <v>0</v>
          </cell>
        </row>
        <row r="136">
          <cell r="L136">
            <v>7</v>
          </cell>
          <cell r="U136">
            <v>17</v>
          </cell>
          <cell r="AD136">
            <v>62</v>
          </cell>
          <cell r="AV136">
            <v>99</v>
          </cell>
          <cell r="BE136">
            <v>95</v>
          </cell>
          <cell r="BN136">
            <v>99</v>
          </cell>
          <cell r="CF136">
            <v>91</v>
          </cell>
          <cell r="CO136">
            <v>96</v>
          </cell>
          <cell r="CX136">
            <v>92</v>
          </cell>
          <cell r="DP136">
            <v>30</v>
          </cell>
          <cell r="DY136">
            <v>3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117.23</v>
          </cell>
          <cell r="V144">
            <v>114.09</v>
          </cell>
          <cell r="AE144">
            <v>232.83</v>
          </cell>
          <cell r="AW144">
            <v>227.25</v>
          </cell>
          <cell r="BF144">
            <v>599.89</v>
          </cell>
          <cell r="BO144">
            <v>589.76</v>
          </cell>
          <cell r="CG144">
            <v>573.68</v>
          </cell>
          <cell r="CP144">
            <v>428.62</v>
          </cell>
          <cell r="CY144">
            <v>248.93</v>
          </cell>
          <cell r="DQ144">
            <v>75.4</v>
          </cell>
          <cell r="DZ144">
            <v>65.09</v>
          </cell>
          <cell r="EI144">
            <v>23.61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0</v>
          </cell>
          <cell r="CP145">
            <v>0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87</v>
          </cell>
          <cell r="AE147">
            <v>93</v>
          </cell>
          <cell r="AW147">
            <v>1299</v>
          </cell>
          <cell r="BF147">
            <v>1544.17</v>
          </cell>
          <cell r="BO147">
            <v>2127.17</v>
          </cell>
          <cell r="CG147">
            <v>1592</v>
          </cell>
          <cell r="CP147">
            <v>1492</v>
          </cell>
          <cell r="CY147">
            <v>1461.4</v>
          </cell>
          <cell r="DQ147">
            <v>307</v>
          </cell>
          <cell r="DZ147">
            <v>97.26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478.22</v>
          </cell>
          <cell r="V149">
            <v>1348.22</v>
          </cell>
          <cell r="AE149">
            <v>1545.01</v>
          </cell>
          <cell r="AW149">
            <v>1725.18</v>
          </cell>
          <cell r="BF149">
            <v>1326.79</v>
          </cell>
          <cell r="BO149">
            <v>2170.19</v>
          </cell>
          <cell r="CG149">
            <v>1888.94</v>
          </cell>
          <cell r="CP149">
            <v>1448.646</v>
          </cell>
          <cell r="CY149">
            <v>1137.274</v>
          </cell>
          <cell r="DQ149">
            <v>366.995</v>
          </cell>
          <cell r="DZ149">
            <v>189.995</v>
          </cell>
          <cell r="EI149">
            <v>119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35</v>
          </cell>
          <cell r="AE151">
            <v>35</v>
          </cell>
          <cell r="AW151">
            <v>35</v>
          </cell>
          <cell r="BF151">
            <v>145</v>
          </cell>
          <cell r="BO151">
            <v>195</v>
          </cell>
          <cell r="CG151">
            <v>43</v>
          </cell>
          <cell r="CP151">
            <v>155</v>
          </cell>
          <cell r="CY151">
            <v>160</v>
          </cell>
          <cell r="DQ151">
            <v>17</v>
          </cell>
          <cell r="DZ151">
            <v>0</v>
          </cell>
          <cell r="EI151">
            <v>0</v>
          </cell>
        </row>
      </sheetData>
      <sheetData sheetId="3">
        <row r="41">
          <cell r="M41">
            <v>2.12</v>
          </cell>
          <cell r="V41">
            <v>234.5</v>
          </cell>
          <cell r="AE41">
            <v>3.98</v>
          </cell>
          <cell r="AW41">
            <v>648.94</v>
          </cell>
          <cell r="BF41">
            <v>1911.34</v>
          </cell>
          <cell r="BO41">
            <v>2607.27</v>
          </cell>
          <cell r="CG41">
            <v>1211.97</v>
          </cell>
          <cell r="CP41">
            <v>2172.42</v>
          </cell>
          <cell r="CY41">
            <v>1570.5900000000001</v>
          </cell>
          <cell r="DQ41">
            <v>2.89</v>
          </cell>
          <cell r="DZ41">
            <v>2.89</v>
          </cell>
          <cell r="EI41">
            <v>0</v>
          </cell>
        </row>
        <row r="42">
          <cell r="L42">
            <v>0</v>
          </cell>
          <cell r="U42">
            <v>12</v>
          </cell>
          <cell r="AD42">
            <v>0</v>
          </cell>
          <cell r="AV42">
            <v>26.02</v>
          </cell>
          <cell r="BE42">
            <v>55.54</v>
          </cell>
          <cell r="BN42">
            <v>12.2</v>
          </cell>
          <cell r="CF42">
            <v>34.02</v>
          </cell>
          <cell r="CO42">
            <v>46.17999999999999</v>
          </cell>
          <cell r="CX42">
            <v>72.8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7.32</v>
          </cell>
          <cell r="V51">
            <v>457.75</v>
          </cell>
          <cell r="AE51">
            <v>29.44</v>
          </cell>
          <cell r="AW51">
            <v>351.78</v>
          </cell>
          <cell r="BF51">
            <v>1698.79</v>
          </cell>
          <cell r="BO51">
            <v>2045.22</v>
          </cell>
          <cell r="CG51">
            <v>1313.9199999999998</v>
          </cell>
          <cell r="CP51">
            <v>290.92</v>
          </cell>
          <cell r="CY51">
            <v>825.07</v>
          </cell>
          <cell r="DQ51">
            <v>8.5</v>
          </cell>
          <cell r="DZ51">
            <v>19.14</v>
          </cell>
          <cell r="EI51">
            <v>0</v>
          </cell>
        </row>
        <row r="52">
          <cell r="L52">
            <v>0</v>
          </cell>
          <cell r="U52">
            <v>27.2</v>
          </cell>
          <cell r="AD52">
            <v>0</v>
          </cell>
          <cell r="AV52">
            <v>23.6</v>
          </cell>
          <cell r="BE52">
            <v>46.3</v>
          </cell>
          <cell r="BN52">
            <v>119.35999999999999</v>
          </cell>
          <cell r="CF52">
            <v>51.34</v>
          </cell>
          <cell r="CO52">
            <v>14.19</v>
          </cell>
          <cell r="CX52">
            <v>34.32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30.16548</v>
          </cell>
          <cell r="V61">
            <v>42.572250000000004</v>
          </cell>
          <cell r="AE61">
            <v>64.395</v>
          </cell>
          <cell r="AW61">
            <v>629.72518</v>
          </cell>
          <cell r="BF61">
            <v>3176.731224</v>
          </cell>
          <cell r="BO61">
            <v>4476.408555</v>
          </cell>
          <cell r="CG61">
            <v>6406.838073000001</v>
          </cell>
          <cell r="CP61">
            <v>5562.554698000001</v>
          </cell>
          <cell r="CY61">
            <v>3362.5169899999996</v>
          </cell>
          <cell r="DQ61">
            <v>405.50832</v>
          </cell>
          <cell r="DZ61">
            <v>69.21747</v>
          </cell>
          <cell r="EI61">
            <v>33.94332</v>
          </cell>
        </row>
        <row r="62">
          <cell r="L62">
            <v>0</v>
          </cell>
          <cell r="U62">
            <v>0</v>
          </cell>
          <cell r="AD62">
            <v>0</v>
          </cell>
          <cell r="AV62">
            <v>8.82</v>
          </cell>
          <cell r="BE62">
            <v>88.54</v>
          </cell>
          <cell r="BN62">
            <v>124.452</v>
          </cell>
          <cell r="CF62">
            <v>212.49</v>
          </cell>
          <cell r="CO62">
            <v>78.91499999999999</v>
          </cell>
          <cell r="CX62">
            <v>78.09</v>
          </cell>
          <cell r="DP62">
            <v>18.8</v>
          </cell>
          <cell r="DY62">
            <v>0</v>
          </cell>
          <cell r="EH62">
            <v>0</v>
          </cell>
        </row>
        <row r="72">
          <cell r="M72">
            <v>88.22115</v>
          </cell>
          <cell r="V72">
            <v>126.85815000000001</v>
          </cell>
          <cell r="AE72">
            <v>128.60397</v>
          </cell>
          <cell r="AW72">
            <v>1387.7146699999996</v>
          </cell>
          <cell r="BF72">
            <v>3161.96256</v>
          </cell>
          <cell r="BO72">
            <v>7804.252729999999</v>
          </cell>
          <cell r="CG72">
            <v>7768.561760000001</v>
          </cell>
          <cell r="CP72">
            <v>6561.991550000002</v>
          </cell>
          <cell r="CY72">
            <v>6824.948469999999</v>
          </cell>
          <cell r="DQ72">
            <v>92.64294</v>
          </cell>
          <cell r="DZ72">
            <v>65.1105</v>
          </cell>
          <cell r="EI72">
            <v>38.2077</v>
          </cell>
        </row>
        <row r="73">
          <cell r="L73">
            <v>0</v>
          </cell>
          <cell r="U73">
            <v>0</v>
          </cell>
          <cell r="AD73">
            <v>0</v>
          </cell>
          <cell r="AV73">
            <v>14.757000000000003</v>
          </cell>
          <cell r="BE73">
            <v>34.242</v>
          </cell>
          <cell r="BN73">
            <v>73.002</v>
          </cell>
          <cell r="CF73">
            <v>86.034</v>
          </cell>
          <cell r="CO73">
            <v>74.014</v>
          </cell>
          <cell r="CX73">
            <v>61.241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0</v>
          </cell>
          <cell r="AW83">
            <v>0</v>
          </cell>
          <cell r="BF83">
            <v>5331.4</v>
          </cell>
          <cell r="BO83">
            <v>10455.800000000001</v>
          </cell>
          <cell r="CG83">
            <v>8945.199999999999</v>
          </cell>
          <cell r="CP83">
            <v>8569</v>
          </cell>
          <cell r="CY83">
            <v>7485.099999999999</v>
          </cell>
          <cell r="DQ83">
            <v>7.8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2</v>
          </cell>
          <cell r="CF84">
            <v>3</v>
          </cell>
          <cell r="CO84">
            <v>1</v>
          </cell>
          <cell r="CX84">
            <v>2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0</v>
          </cell>
          <cell r="AE135">
            <v>0</v>
          </cell>
          <cell r="AW135">
            <v>1621.02</v>
          </cell>
          <cell r="BF135">
            <v>6226.34413328</v>
          </cell>
          <cell r="BO135">
            <v>5801.802</v>
          </cell>
          <cell r="CG135">
            <v>5696.796</v>
          </cell>
          <cell r="CP135">
            <v>4671.803</v>
          </cell>
          <cell r="CY135">
            <v>5465.23863328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0</v>
          </cell>
          <cell r="AD136">
            <v>0</v>
          </cell>
          <cell r="AV136">
            <v>40</v>
          </cell>
          <cell r="BE136">
            <v>114</v>
          </cell>
          <cell r="BN136">
            <v>103</v>
          </cell>
          <cell r="CF136">
            <v>92</v>
          </cell>
          <cell r="CO136">
            <v>71</v>
          </cell>
          <cell r="CX136">
            <v>111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149.9</v>
          </cell>
          <cell r="V144">
            <v>149.9</v>
          </cell>
          <cell r="AE144">
            <v>174.3</v>
          </cell>
          <cell r="AW144">
            <v>599.9</v>
          </cell>
          <cell r="BF144">
            <v>599.9</v>
          </cell>
          <cell r="BO144">
            <v>600.1999999999999</v>
          </cell>
          <cell r="CG144">
            <v>675</v>
          </cell>
          <cell r="CP144">
            <v>675</v>
          </cell>
          <cell r="CY144">
            <v>675</v>
          </cell>
          <cell r="DQ144">
            <v>208.3</v>
          </cell>
          <cell r="DZ144">
            <v>8.3</v>
          </cell>
          <cell r="EI144">
            <v>8.4</v>
          </cell>
        </row>
        <row r="145">
          <cell r="M145">
            <v>0</v>
          </cell>
          <cell r="V145">
            <v>0</v>
          </cell>
          <cell r="AE145">
            <v>154.60000000000002</v>
          </cell>
          <cell r="AW145">
            <v>185.52</v>
          </cell>
          <cell r="BF145">
            <v>185.52</v>
          </cell>
          <cell r="BO145">
            <v>397.36</v>
          </cell>
          <cell r="CG145">
            <v>258.71000000000004</v>
          </cell>
          <cell r="CP145">
            <v>258.71000000000004</v>
          </cell>
          <cell r="CY145">
            <v>378.28000000000003</v>
          </cell>
          <cell r="DQ145">
            <v>154.11</v>
          </cell>
          <cell r="DZ145">
            <v>73.19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250</v>
          </cell>
          <cell r="AW147">
            <v>805.3</v>
          </cell>
          <cell r="BF147">
            <v>1388.7</v>
          </cell>
          <cell r="BO147">
            <v>1889</v>
          </cell>
          <cell r="CG147">
            <v>1944.5</v>
          </cell>
          <cell r="CP147">
            <v>1944.5</v>
          </cell>
          <cell r="CY147">
            <v>737</v>
          </cell>
          <cell r="DQ147">
            <v>392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500.5</v>
          </cell>
          <cell r="BO148">
            <v>1226</v>
          </cell>
          <cell r="CG148">
            <v>500</v>
          </cell>
          <cell r="CP148">
            <v>500</v>
          </cell>
          <cell r="CY148">
            <v>726.5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110.7</v>
          </cell>
          <cell r="V149">
            <v>331</v>
          </cell>
          <cell r="AE149">
            <v>658.3</v>
          </cell>
          <cell r="AW149">
            <v>1175</v>
          </cell>
          <cell r="BF149">
            <v>1424</v>
          </cell>
          <cell r="BO149">
            <v>1801</v>
          </cell>
          <cell r="CG149">
            <v>1580.2</v>
          </cell>
          <cell r="CP149">
            <v>1760.4</v>
          </cell>
          <cell r="CY149">
            <v>1609.4</v>
          </cell>
          <cell r="DQ149">
            <v>208</v>
          </cell>
          <cell r="DZ149">
            <v>180</v>
          </cell>
          <cell r="EI149">
            <v>162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211.3</v>
          </cell>
          <cell r="AE151">
            <v>539.5999999999999</v>
          </cell>
          <cell r="AW151">
            <v>0</v>
          </cell>
          <cell r="BF151">
            <v>380</v>
          </cell>
          <cell r="BO151">
            <v>380</v>
          </cell>
          <cell r="CG151">
            <v>200</v>
          </cell>
          <cell r="CP151">
            <v>200</v>
          </cell>
          <cell r="CY151">
            <v>300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4">
        <row r="41">
          <cell r="M41">
            <v>0</v>
          </cell>
          <cell r="V41">
            <v>149.2</v>
          </cell>
          <cell r="AE41">
            <v>0</v>
          </cell>
          <cell r="AW41">
            <v>35.1</v>
          </cell>
          <cell r="BF41">
            <v>120.61</v>
          </cell>
          <cell r="BO41">
            <v>1360.9199999999998</v>
          </cell>
          <cell r="CG41">
            <v>6919.76</v>
          </cell>
          <cell r="CP41">
            <v>3235.18</v>
          </cell>
          <cell r="CY41">
            <v>5961.95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0.5</v>
          </cell>
          <cell r="AD42">
            <v>0</v>
          </cell>
          <cell r="AV42">
            <v>0.7</v>
          </cell>
          <cell r="BE42">
            <v>2.43</v>
          </cell>
          <cell r="BN42">
            <v>2.35</v>
          </cell>
          <cell r="CF42">
            <v>65.39999999999999</v>
          </cell>
          <cell r="CO42">
            <v>68.00999999999999</v>
          </cell>
          <cell r="CX42">
            <v>64.23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0</v>
          </cell>
          <cell r="AW51">
            <v>107.3</v>
          </cell>
          <cell r="BF51">
            <v>366.78999999999996</v>
          </cell>
          <cell r="BO51">
            <v>1526.44</v>
          </cell>
          <cell r="CG51">
            <v>2696.94</v>
          </cell>
          <cell r="CP51">
            <v>3054.6600000000003</v>
          </cell>
          <cell r="CY51">
            <v>2197.2599999999998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2.7</v>
          </cell>
          <cell r="BE52">
            <v>1.27</v>
          </cell>
          <cell r="BN52">
            <v>53.150000000000006</v>
          </cell>
          <cell r="CF52">
            <v>38.84</v>
          </cell>
          <cell r="CO52">
            <v>30.269999999999996</v>
          </cell>
          <cell r="CX52">
            <v>124.08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186.07999999999998</v>
          </cell>
          <cell r="V61">
            <v>607.56</v>
          </cell>
          <cell r="AE61">
            <v>176.32999999999998</v>
          </cell>
          <cell r="AW61">
            <v>540.75</v>
          </cell>
          <cell r="BF61">
            <v>2568.81</v>
          </cell>
          <cell r="BO61">
            <v>3076.92</v>
          </cell>
          <cell r="CG61">
            <v>2259.12</v>
          </cell>
          <cell r="CP61">
            <v>6289.379999999999</v>
          </cell>
          <cell r="CY61">
            <v>5787.24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1.9</v>
          </cell>
          <cell r="U62">
            <v>38.57</v>
          </cell>
          <cell r="AD62">
            <v>4.7700000000000005</v>
          </cell>
          <cell r="AV62">
            <v>16.02</v>
          </cell>
          <cell r="BE62">
            <v>121.48</v>
          </cell>
          <cell r="BN62">
            <v>40.43</v>
          </cell>
          <cell r="CF62">
            <v>133.69</v>
          </cell>
          <cell r="CO62">
            <v>373.18</v>
          </cell>
          <cell r="CX62">
            <v>169.19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47.37</v>
          </cell>
          <cell r="V72">
            <v>66.49000000000001</v>
          </cell>
          <cell r="AE72">
            <v>187.99</v>
          </cell>
          <cell r="AW72">
            <v>246.04</v>
          </cell>
          <cell r="BF72">
            <v>1410.3400000000001</v>
          </cell>
          <cell r="BO72">
            <v>2600.13</v>
          </cell>
          <cell r="CG72">
            <v>2544.89</v>
          </cell>
          <cell r="CP72">
            <v>4022.0599999999995</v>
          </cell>
          <cell r="CY72">
            <v>2576.0699999999997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0.2</v>
          </cell>
          <cell r="U73">
            <v>0.2</v>
          </cell>
          <cell r="AD73">
            <v>0.2</v>
          </cell>
          <cell r="AV73">
            <v>0.26</v>
          </cell>
          <cell r="BE73">
            <v>15.59</v>
          </cell>
          <cell r="BN73">
            <v>27.25</v>
          </cell>
          <cell r="CF73">
            <v>32.78</v>
          </cell>
          <cell r="CO73">
            <v>37.57</v>
          </cell>
          <cell r="CX73">
            <v>36.21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22</v>
          </cell>
          <cell r="AW83">
            <v>10</v>
          </cell>
          <cell r="BF83">
            <v>2273.84</v>
          </cell>
          <cell r="BO83">
            <v>2933.3300000000004</v>
          </cell>
          <cell r="CG83">
            <v>4778.99</v>
          </cell>
          <cell r="CP83">
            <v>1518.13</v>
          </cell>
          <cell r="CY83">
            <v>917.85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2</v>
          </cell>
          <cell r="CF84">
            <v>5</v>
          </cell>
          <cell r="CO84">
            <v>7</v>
          </cell>
          <cell r="CX84">
            <v>6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330.71</v>
          </cell>
          <cell r="V135">
            <v>960.96</v>
          </cell>
          <cell r="AE135">
            <v>1014.1499999999999</v>
          </cell>
          <cell r="AW135">
            <v>1449.93</v>
          </cell>
          <cell r="BF135">
            <v>3502.2700000000004</v>
          </cell>
          <cell r="BO135">
            <v>3378.55</v>
          </cell>
          <cell r="CG135">
            <v>3524.44</v>
          </cell>
          <cell r="CP135">
            <v>4060.27</v>
          </cell>
          <cell r="CY135">
            <v>1530.68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1</v>
          </cell>
          <cell r="U136">
            <v>4</v>
          </cell>
          <cell r="AD136">
            <v>10</v>
          </cell>
          <cell r="AV136">
            <v>38</v>
          </cell>
          <cell r="BE136">
            <v>100</v>
          </cell>
          <cell r="BN136">
            <v>111</v>
          </cell>
          <cell r="CF136">
            <v>109</v>
          </cell>
          <cell r="CO136">
            <v>107</v>
          </cell>
          <cell r="CX136">
            <v>50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163</v>
          </cell>
          <cell r="V138">
            <v>273</v>
          </cell>
          <cell r="AE138">
            <v>353</v>
          </cell>
          <cell r="AW138">
            <v>368</v>
          </cell>
          <cell r="BF138">
            <v>621.36</v>
          </cell>
          <cell r="BO138">
            <v>608</v>
          </cell>
          <cell r="CG138">
            <v>673</v>
          </cell>
          <cell r="CP138">
            <v>646.7</v>
          </cell>
          <cell r="CY138">
            <v>549.84</v>
          </cell>
          <cell r="DQ138">
            <v>313</v>
          </cell>
          <cell r="DZ138">
            <v>273</v>
          </cell>
          <cell r="EI138">
            <v>190</v>
          </cell>
        </row>
        <row r="142">
          <cell r="L142">
            <v>0.03</v>
          </cell>
          <cell r="U142">
            <v>0.05</v>
          </cell>
          <cell r="AD142">
            <v>0.1</v>
          </cell>
          <cell r="AV142">
            <v>0.15</v>
          </cell>
          <cell r="BE142">
            <v>0.2</v>
          </cell>
          <cell r="BN142">
            <v>0.2</v>
          </cell>
          <cell r="CF142">
            <v>0.2</v>
          </cell>
          <cell r="CO142">
            <v>0.44</v>
          </cell>
          <cell r="CX142">
            <v>0.48</v>
          </cell>
          <cell r="DP142">
            <v>0.3</v>
          </cell>
          <cell r="DY142">
            <v>0.2</v>
          </cell>
          <cell r="EH142">
            <v>0.2</v>
          </cell>
        </row>
        <row r="143">
          <cell r="L143">
            <v>0.02</v>
          </cell>
          <cell r="U143">
            <v>0.03</v>
          </cell>
          <cell r="AD143">
            <v>0.05</v>
          </cell>
          <cell r="AV143">
            <v>0.07</v>
          </cell>
          <cell r="BE143">
            <v>0.07</v>
          </cell>
          <cell r="BN143">
            <v>0.07</v>
          </cell>
          <cell r="CF143">
            <v>0.07</v>
          </cell>
          <cell r="CO143">
            <v>0.1</v>
          </cell>
          <cell r="CX143">
            <v>0.1</v>
          </cell>
          <cell r="DP143">
            <v>0.06</v>
          </cell>
          <cell r="DY143">
            <v>0.06</v>
          </cell>
          <cell r="EH143">
            <v>0.02</v>
          </cell>
        </row>
        <row r="144">
          <cell r="M144">
            <v>0</v>
          </cell>
          <cell r="V144">
            <v>6.119999999999999</v>
          </cell>
          <cell r="AE144">
            <v>48.31</v>
          </cell>
          <cell r="AW144">
            <v>543.54</v>
          </cell>
          <cell r="BF144">
            <v>298.33000000000004</v>
          </cell>
          <cell r="BO144">
            <v>831.6500000000001</v>
          </cell>
          <cell r="CG144">
            <v>1096.53</v>
          </cell>
          <cell r="CP144">
            <v>452.18</v>
          </cell>
          <cell r="CY144">
            <v>638.3399999999999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250</v>
          </cell>
          <cell r="BF145">
            <v>300</v>
          </cell>
          <cell r="BO145">
            <v>300</v>
          </cell>
          <cell r="CG145">
            <v>350</v>
          </cell>
          <cell r="CP145">
            <v>350</v>
          </cell>
          <cell r="CY145">
            <v>350</v>
          </cell>
          <cell r="DQ145">
            <v>60</v>
          </cell>
          <cell r="DZ145">
            <v>34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0</v>
          </cell>
          <cell r="AW147">
            <v>53.94</v>
          </cell>
          <cell r="BF147">
            <v>524.29</v>
          </cell>
          <cell r="BO147">
            <v>1793.3000000000002</v>
          </cell>
          <cell r="CG147">
            <v>2562.4500000000003</v>
          </cell>
          <cell r="CP147">
            <v>2370.93</v>
          </cell>
          <cell r="CY147">
            <v>471.76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100</v>
          </cell>
          <cell r="BF148">
            <v>200</v>
          </cell>
          <cell r="BO148">
            <v>1150.06</v>
          </cell>
          <cell r="CG148">
            <v>1004.38</v>
          </cell>
          <cell r="CP148">
            <v>1097.56</v>
          </cell>
          <cell r="CY148">
            <v>300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0</v>
          </cell>
          <cell r="V149">
            <v>0</v>
          </cell>
          <cell r="AE149">
            <v>600</v>
          </cell>
          <cell r="AW149">
            <v>600</v>
          </cell>
          <cell r="BF149">
            <v>640</v>
          </cell>
          <cell r="BO149">
            <v>650</v>
          </cell>
          <cell r="CG149">
            <v>690</v>
          </cell>
          <cell r="CP149">
            <v>690</v>
          </cell>
          <cell r="CY149">
            <v>685</v>
          </cell>
          <cell r="DQ149">
            <v>600</v>
          </cell>
          <cell r="DZ149">
            <v>600</v>
          </cell>
          <cell r="EI149">
            <v>500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0</v>
          </cell>
          <cell r="BO151">
            <v>0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5">
        <row r="41">
          <cell r="M41">
            <v>150</v>
          </cell>
          <cell r="V41">
            <v>311</v>
          </cell>
          <cell r="AE41">
            <v>210</v>
          </cell>
          <cell r="AW41">
            <v>1789.8999999999999</v>
          </cell>
          <cell r="BF41">
            <v>171</v>
          </cell>
          <cell r="BO41">
            <v>0</v>
          </cell>
          <cell r="CG41">
            <v>994.8</v>
          </cell>
          <cell r="CP41">
            <v>1000.5</v>
          </cell>
          <cell r="CY41">
            <v>5768.1</v>
          </cell>
          <cell r="DQ41">
            <v>212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48.8</v>
          </cell>
          <cell r="BE42">
            <v>17.9</v>
          </cell>
          <cell r="BN42">
            <v>0</v>
          </cell>
          <cell r="CF42">
            <v>0</v>
          </cell>
          <cell r="CO42">
            <v>30.3</v>
          </cell>
          <cell r="CX42">
            <v>238.70000000000002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27.5</v>
          </cell>
          <cell r="V51">
            <v>1675.43</v>
          </cell>
          <cell r="AE51">
            <v>543.5</v>
          </cell>
          <cell r="AW51">
            <v>1405.3</v>
          </cell>
          <cell r="BF51">
            <v>303.43</v>
          </cell>
          <cell r="BO51">
            <v>5218.77</v>
          </cell>
          <cell r="CG51">
            <v>4135.4</v>
          </cell>
          <cell r="CP51">
            <v>2994.7799999999997</v>
          </cell>
          <cell r="CY51">
            <v>2777.5</v>
          </cell>
          <cell r="DQ51">
            <v>444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59.5</v>
          </cell>
          <cell r="AD52">
            <v>21.82</v>
          </cell>
          <cell r="AV52">
            <v>51.2</v>
          </cell>
          <cell r="BE52">
            <v>3.7</v>
          </cell>
          <cell r="BN52">
            <v>57</v>
          </cell>
          <cell r="CF52">
            <v>69.72</v>
          </cell>
          <cell r="CO52">
            <v>72.7</v>
          </cell>
          <cell r="CX52">
            <v>65.2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69.18</v>
          </cell>
          <cell r="V61">
            <v>334.967</v>
          </cell>
          <cell r="AE61">
            <v>1294.5546557</v>
          </cell>
          <cell r="AW61">
            <v>3886.9690259999998</v>
          </cell>
          <cell r="BF61">
            <v>6801.8068389169675</v>
          </cell>
          <cell r="BO61">
            <v>11509.804004</v>
          </cell>
          <cell r="CG61">
            <v>10853.448329</v>
          </cell>
          <cell r="CP61">
            <v>7761.853327</v>
          </cell>
          <cell r="CY61">
            <v>6247.091478</v>
          </cell>
          <cell r="DQ61">
            <v>218.8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0.985</v>
          </cell>
          <cell r="AD62">
            <v>76.037</v>
          </cell>
          <cell r="AV62">
            <v>132.025</v>
          </cell>
          <cell r="BE62">
            <v>200.85700000000003</v>
          </cell>
          <cell r="BN62">
            <v>293.298</v>
          </cell>
          <cell r="CF62">
            <v>279.37</v>
          </cell>
          <cell r="CO62">
            <v>188.08999999999997</v>
          </cell>
          <cell r="CX62">
            <v>184.67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19.8</v>
          </cell>
          <cell r="V72">
            <v>184.644</v>
          </cell>
          <cell r="AE72">
            <v>489.441</v>
          </cell>
          <cell r="AW72">
            <v>3945.2118807000006</v>
          </cell>
          <cell r="BF72">
            <v>8213.5908559</v>
          </cell>
          <cell r="BO72">
            <v>12767.7917462</v>
          </cell>
          <cell r="CG72">
            <v>14239.381370399997</v>
          </cell>
          <cell r="CP72">
            <v>10357.2098313</v>
          </cell>
          <cell r="CY72">
            <v>7875.8011368</v>
          </cell>
          <cell r="DQ72">
            <v>57.4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5.98</v>
          </cell>
          <cell r="AD73">
            <v>11.41</v>
          </cell>
          <cell r="AV73">
            <v>47.760000000000005</v>
          </cell>
          <cell r="BE73">
            <v>104.39299999999999</v>
          </cell>
          <cell r="BN73">
            <v>137.058</v>
          </cell>
          <cell r="CF73">
            <v>178.35199999999998</v>
          </cell>
          <cell r="CO73">
            <v>106.46000000000001</v>
          </cell>
          <cell r="CX73">
            <v>99.68100000000001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0</v>
          </cell>
          <cell r="AW83">
            <v>1139.4</v>
          </cell>
          <cell r="BF83">
            <v>2217.5</v>
          </cell>
          <cell r="BO83">
            <v>4017.5</v>
          </cell>
          <cell r="CG83">
            <v>5628.4</v>
          </cell>
          <cell r="CP83">
            <v>3877.8</v>
          </cell>
          <cell r="CY83">
            <v>3296.4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2</v>
          </cell>
          <cell r="BN84">
            <v>5</v>
          </cell>
          <cell r="CF84">
            <v>6</v>
          </cell>
          <cell r="CO84">
            <v>6</v>
          </cell>
          <cell r="CX84">
            <v>6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229.099</v>
          </cell>
          <cell r="V135">
            <v>298.024</v>
          </cell>
          <cell r="AE135">
            <v>463.071</v>
          </cell>
          <cell r="AW135">
            <v>1934.7692800000002</v>
          </cell>
          <cell r="BF135">
            <v>3167.6839333923604</v>
          </cell>
          <cell r="BO135">
            <v>4065.8287131022207</v>
          </cell>
          <cell r="CG135">
            <v>4317.2476869314</v>
          </cell>
          <cell r="CP135">
            <v>3382.5155424846803</v>
          </cell>
          <cell r="CY135">
            <v>2074.3996292512</v>
          </cell>
          <cell r="DQ135">
            <v>190.916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2</v>
          </cell>
          <cell r="AD136">
            <v>3</v>
          </cell>
          <cell r="AV136">
            <v>39</v>
          </cell>
          <cell r="BE136">
            <v>70</v>
          </cell>
          <cell r="BN136">
            <v>83</v>
          </cell>
          <cell r="CF136">
            <v>81</v>
          </cell>
          <cell r="CO136">
            <v>90</v>
          </cell>
          <cell r="CX136">
            <v>41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872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8.532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346.56</v>
          </cell>
          <cell r="V144">
            <v>289.34</v>
          </cell>
          <cell r="AE144">
            <v>196.1</v>
          </cell>
          <cell r="AW144">
            <v>319.2</v>
          </cell>
          <cell r="BF144">
            <v>619.03</v>
          </cell>
          <cell r="BO144">
            <v>832.68</v>
          </cell>
          <cell r="CG144">
            <v>466.49</v>
          </cell>
          <cell r="CP144">
            <v>1072.3</v>
          </cell>
          <cell r="CY144">
            <v>614.23</v>
          </cell>
          <cell r="DQ144">
            <v>28.64</v>
          </cell>
          <cell r="DZ144">
            <v>168.94</v>
          </cell>
          <cell r="EI144">
            <v>52.27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155</v>
          </cell>
          <cell r="BF145">
            <v>155</v>
          </cell>
          <cell r="BO145">
            <v>160</v>
          </cell>
          <cell r="CG145">
            <v>160</v>
          </cell>
          <cell r="CP145">
            <v>160</v>
          </cell>
          <cell r="CY145">
            <v>160</v>
          </cell>
          <cell r="DQ145">
            <v>50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11.3</v>
          </cell>
          <cell r="AE147">
            <v>0</v>
          </cell>
          <cell r="AW147">
            <v>87.062</v>
          </cell>
          <cell r="BF147">
            <v>375</v>
          </cell>
          <cell r="BO147">
            <v>901.6379999999999</v>
          </cell>
          <cell r="CG147">
            <v>460</v>
          </cell>
          <cell r="CP147">
            <v>430</v>
          </cell>
          <cell r="CY147">
            <v>398.7987349212053</v>
          </cell>
          <cell r="DQ147">
            <v>75</v>
          </cell>
          <cell r="DZ147">
            <v>10</v>
          </cell>
          <cell r="EI147">
            <v>15</v>
          </cell>
        </row>
        <row r="148">
          <cell r="M148">
            <v>95.73</v>
          </cell>
          <cell r="V148">
            <v>350.422</v>
          </cell>
          <cell r="AE148">
            <v>314.401</v>
          </cell>
          <cell r="AW148">
            <v>960.443</v>
          </cell>
          <cell r="BF148">
            <v>985.192</v>
          </cell>
          <cell r="BO148">
            <v>573.8120000000001</v>
          </cell>
          <cell r="CG148">
            <v>507</v>
          </cell>
          <cell r="CP148">
            <v>507.9</v>
          </cell>
          <cell r="CY148">
            <v>509</v>
          </cell>
          <cell r="DQ148">
            <v>140</v>
          </cell>
          <cell r="DZ148">
            <v>70</v>
          </cell>
          <cell r="EI148">
            <v>40</v>
          </cell>
        </row>
        <row r="149">
          <cell r="M149">
            <v>400</v>
          </cell>
          <cell r="V149">
            <v>522</v>
          </cell>
          <cell r="AE149">
            <v>751</v>
          </cell>
          <cell r="AW149">
            <v>2193.15</v>
          </cell>
          <cell r="BF149">
            <v>2236.94</v>
          </cell>
          <cell r="BO149">
            <v>2215.8</v>
          </cell>
          <cell r="CG149">
            <v>2511.7</v>
          </cell>
          <cell r="CP149">
            <v>2472.18</v>
          </cell>
          <cell r="CY149">
            <v>2516.93</v>
          </cell>
          <cell r="DQ149">
            <v>346.6</v>
          </cell>
          <cell r="DZ149">
            <v>299.52</v>
          </cell>
          <cell r="EI149">
            <v>155.48000000000002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102</v>
          </cell>
          <cell r="AE151">
            <v>356.35</v>
          </cell>
          <cell r="AW151">
            <v>385.8</v>
          </cell>
          <cell r="BF151">
            <v>391</v>
          </cell>
          <cell r="BO151">
            <v>302</v>
          </cell>
          <cell r="CG151">
            <v>297.5</v>
          </cell>
          <cell r="CP151">
            <v>250</v>
          </cell>
          <cell r="CY151">
            <v>243.4</v>
          </cell>
          <cell r="DQ151">
            <v>129</v>
          </cell>
          <cell r="DZ151">
            <v>0</v>
          </cell>
          <cell r="EI151">
            <v>0</v>
          </cell>
        </row>
      </sheetData>
      <sheetData sheetId="6">
        <row r="41">
          <cell r="M41">
            <v>0</v>
          </cell>
          <cell r="V41">
            <v>0</v>
          </cell>
          <cell r="AE41">
            <v>0</v>
          </cell>
          <cell r="AW41">
            <v>5</v>
          </cell>
          <cell r="BF41">
            <v>748.62</v>
          </cell>
          <cell r="BO41">
            <v>2104.66</v>
          </cell>
          <cell r="CG41">
            <v>1852.3899999999999</v>
          </cell>
          <cell r="CP41">
            <v>1045.5500000000002</v>
          </cell>
          <cell r="CY41">
            <v>52.67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E42">
            <v>46.3</v>
          </cell>
          <cell r="BN42">
            <v>68.85</v>
          </cell>
          <cell r="CF42">
            <v>27.23</v>
          </cell>
          <cell r="CO42">
            <v>66.8</v>
          </cell>
          <cell r="CX42">
            <v>53.85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19.25</v>
          </cell>
          <cell r="AW51">
            <v>582.6</v>
          </cell>
          <cell r="BF51">
            <v>1927.5600000000002</v>
          </cell>
          <cell r="BO51">
            <v>2090.31</v>
          </cell>
          <cell r="CG51">
            <v>1213.81</v>
          </cell>
          <cell r="CP51">
            <v>2368.15</v>
          </cell>
          <cell r="CY51">
            <v>4755.889999999999</v>
          </cell>
          <cell r="DQ51">
            <v>774.2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3.46</v>
          </cell>
          <cell r="BN52">
            <v>28.02</v>
          </cell>
          <cell r="CF52">
            <v>32.1</v>
          </cell>
          <cell r="CO52">
            <v>70.62</v>
          </cell>
          <cell r="CX52">
            <v>10.58</v>
          </cell>
          <cell r="DP52">
            <v>18.9</v>
          </cell>
          <cell r="DY52">
            <v>0</v>
          </cell>
          <cell r="EH52">
            <v>0</v>
          </cell>
        </row>
        <row r="61">
          <cell r="M61">
            <v>29.05</v>
          </cell>
          <cell r="V61">
            <v>0</v>
          </cell>
          <cell r="AE61">
            <v>572.87</v>
          </cell>
          <cell r="AW61">
            <v>2241</v>
          </cell>
          <cell r="BF61">
            <v>3022.49</v>
          </cell>
          <cell r="BO61">
            <v>2642.17</v>
          </cell>
          <cell r="CG61">
            <v>3295.2699999999995</v>
          </cell>
          <cell r="CP61">
            <v>4567.43</v>
          </cell>
          <cell r="CY61">
            <v>2178.67</v>
          </cell>
          <cell r="DQ61">
            <v>92.43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0</v>
          </cell>
          <cell r="AD62">
            <v>6</v>
          </cell>
          <cell r="AV62">
            <v>37.09</v>
          </cell>
          <cell r="BE62">
            <v>194.62</v>
          </cell>
          <cell r="BN62">
            <v>106.49</v>
          </cell>
          <cell r="CF62">
            <v>200.25</v>
          </cell>
          <cell r="CO62">
            <v>163.14</v>
          </cell>
          <cell r="CX62">
            <v>141.66</v>
          </cell>
          <cell r="DP62">
            <v>8.58</v>
          </cell>
          <cell r="DY62">
            <v>0</v>
          </cell>
          <cell r="EH62">
            <v>0</v>
          </cell>
        </row>
        <row r="72">
          <cell r="M72">
            <v>0</v>
          </cell>
          <cell r="V72">
            <v>0</v>
          </cell>
          <cell r="AE72">
            <v>222.62</v>
          </cell>
          <cell r="AW72">
            <v>3548.62</v>
          </cell>
          <cell r="BF72">
            <v>5637.59</v>
          </cell>
          <cell r="BO72">
            <v>8113.15</v>
          </cell>
          <cell r="CG72">
            <v>8179.7</v>
          </cell>
          <cell r="CP72">
            <v>7164.44</v>
          </cell>
          <cell r="CY72">
            <v>5577.79</v>
          </cell>
          <cell r="DQ72">
            <v>958.87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</v>
          </cell>
          <cell r="AD73">
            <v>1.22</v>
          </cell>
          <cell r="AV73">
            <v>19.77</v>
          </cell>
          <cell r="BE73">
            <v>30.36</v>
          </cell>
          <cell r="BN73">
            <v>31.75</v>
          </cell>
          <cell r="CF73">
            <v>35.29</v>
          </cell>
          <cell r="CO73">
            <v>33.23</v>
          </cell>
          <cell r="CX73">
            <v>27.09</v>
          </cell>
          <cell r="DP73">
            <v>5.37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278.9</v>
          </cell>
          <cell r="AW83">
            <v>166</v>
          </cell>
          <cell r="BF83">
            <v>1195</v>
          </cell>
          <cell r="BO83">
            <v>3210.2</v>
          </cell>
          <cell r="CG83">
            <v>4053.84</v>
          </cell>
          <cell r="CP83">
            <v>7937.04</v>
          </cell>
          <cell r="CY83">
            <v>5337.02</v>
          </cell>
          <cell r="DQ83">
            <v>222</v>
          </cell>
          <cell r="DZ83">
            <v>100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1</v>
          </cell>
          <cell r="CF84">
            <v>1</v>
          </cell>
          <cell r="CO84">
            <v>3</v>
          </cell>
          <cell r="CX84">
            <v>3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122</v>
          </cell>
          <cell r="V135">
            <v>231.89</v>
          </cell>
          <cell r="AE135">
            <v>480.19</v>
          </cell>
          <cell r="AW135">
            <v>2219.67</v>
          </cell>
          <cell r="BF135">
            <v>2504.25</v>
          </cell>
          <cell r="BO135">
            <v>2799.0899999999997</v>
          </cell>
          <cell r="CG135">
            <v>2412.1800000000003</v>
          </cell>
          <cell r="CP135">
            <v>2472.4700000000003</v>
          </cell>
          <cell r="CY135">
            <v>1565.81</v>
          </cell>
          <cell r="DQ135">
            <v>306.6</v>
          </cell>
          <cell r="DZ135">
            <v>33.6</v>
          </cell>
          <cell r="EI135">
            <v>70.8</v>
          </cell>
        </row>
        <row r="136">
          <cell r="L136">
            <v>0</v>
          </cell>
          <cell r="U136">
            <v>1</v>
          </cell>
          <cell r="AD136">
            <v>3</v>
          </cell>
          <cell r="AV136">
            <v>27</v>
          </cell>
          <cell r="BE136">
            <v>26</v>
          </cell>
          <cell r="BN136">
            <v>29</v>
          </cell>
          <cell r="CF136">
            <v>24</v>
          </cell>
          <cell r="CO136">
            <v>23</v>
          </cell>
          <cell r="CX136">
            <v>19</v>
          </cell>
          <cell r="DP136">
            <v>3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169.69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0.21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0</v>
          </cell>
          <cell r="V144">
            <v>94.56</v>
          </cell>
          <cell r="AE144">
            <v>241.13</v>
          </cell>
          <cell r="AW144">
            <v>359.34</v>
          </cell>
          <cell r="BF144">
            <v>513.99</v>
          </cell>
          <cell r="BO144">
            <v>1363.31</v>
          </cell>
          <cell r="CG144">
            <v>1691.25</v>
          </cell>
          <cell r="CP144">
            <v>2870.74</v>
          </cell>
          <cell r="CY144">
            <v>1768.3200000000002</v>
          </cell>
          <cell r="DQ144">
            <v>141.84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0</v>
          </cell>
          <cell r="CP145">
            <v>0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60</v>
          </cell>
          <cell r="V147">
            <v>90</v>
          </cell>
          <cell r="AE147">
            <v>260</v>
          </cell>
          <cell r="AW147">
            <v>90</v>
          </cell>
          <cell r="BF147">
            <v>690</v>
          </cell>
          <cell r="BO147">
            <v>2080</v>
          </cell>
          <cell r="CG147">
            <v>2414</v>
          </cell>
          <cell r="CP147">
            <v>3577</v>
          </cell>
          <cell r="CY147">
            <v>3184.46</v>
          </cell>
          <cell r="DQ147">
            <v>0</v>
          </cell>
          <cell r="DZ147">
            <v>70</v>
          </cell>
          <cell r="EI147">
            <v>270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200</v>
          </cell>
          <cell r="V149">
            <v>200</v>
          </cell>
          <cell r="AE149">
            <v>850</v>
          </cell>
          <cell r="AW149">
            <v>2340</v>
          </cell>
          <cell r="BF149">
            <v>2610</v>
          </cell>
          <cell r="BO149">
            <v>2600</v>
          </cell>
          <cell r="CG149">
            <v>2745</v>
          </cell>
          <cell r="CP149">
            <v>2560</v>
          </cell>
          <cell r="CY149">
            <v>2445</v>
          </cell>
          <cell r="DQ149">
            <v>350</v>
          </cell>
          <cell r="DZ149">
            <v>300</v>
          </cell>
          <cell r="EI149">
            <v>300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60</v>
          </cell>
          <cell r="V151">
            <v>111</v>
          </cell>
          <cell r="AE151">
            <v>125</v>
          </cell>
          <cell r="AW151">
            <v>123</v>
          </cell>
          <cell r="BF151">
            <v>74</v>
          </cell>
          <cell r="BO151">
            <v>73</v>
          </cell>
          <cell r="CG151">
            <v>84</v>
          </cell>
          <cell r="CP151">
            <v>31</v>
          </cell>
          <cell r="CY151">
            <v>39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7">
        <row r="41">
          <cell r="M41">
            <v>0</v>
          </cell>
          <cell r="V41">
            <v>0</v>
          </cell>
          <cell r="AE41">
            <v>1214.855080102749</v>
          </cell>
          <cell r="AW41">
            <v>322.9690673000002</v>
          </cell>
          <cell r="BF41">
            <v>2193.2792776000047</v>
          </cell>
          <cell r="BO41">
            <v>30</v>
          </cell>
          <cell r="CG41">
            <v>91.30000000000001</v>
          </cell>
          <cell r="CP41">
            <v>247.70159669999975</v>
          </cell>
          <cell r="CY41">
            <v>44</v>
          </cell>
          <cell r="DQ41">
            <v>37.5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33.4</v>
          </cell>
          <cell r="AV42">
            <v>26.3</v>
          </cell>
          <cell r="BE42">
            <v>19.71</v>
          </cell>
          <cell r="BN42">
            <v>0</v>
          </cell>
          <cell r="CF42">
            <v>0</v>
          </cell>
          <cell r="CO42">
            <v>88.3</v>
          </cell>
          <cell r="CX42">
            <v>0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82.5</v>
          </cell>
          <cell r="V51">
            <v>253.79999999999993</v>
          </cell>
          <cell r="AE51">
            <v>360.4</v>
          </cell>
          <cell r="AW51">
            <v>75</v>
          </cell>
          <cell r="BF51">
            <v>67.5</v>
          </cell>
          <cell r="BO51">
            <v>239.7347217000002</v>
          </cell>
          <cell r="CG51">
            <v>511.7992144999993</v>
          </cell>
          <cell r="CP51">
            <v>964.2400000000002</v>
          </cell>
          <cell r="CY51">
            <v>856.6293588999974</v>
          </cell>
          <cell r="DQ51">
            <v>60</v>
          </cell>
          <cell r="DZ51">
            <v>52.5</v>
          </cell>
          <cell r="EI51">
            <v>0</v>
          </cell>
        </row>
        <row r="52">
          <cell r="L52">
            <v>0</v>
          </cell>
          <cell r="U52">
            <v>6.22</v>
          </cell>
          <cell r="AD52">
            <v>16.83</v>
          </cell>
          <cell r="AV52">
            <v>0</v>
          </cell>
          <cell r="BE52">
            <v>0</v>
          </cell>
          <cell r="BN52">
            <v>53.848</v>
          </cell>
          <cell r="CF52">
            <v>58.7</v>
          </cell>
          <cell r="CO52">
            <v>0</v>
          </cell>
          <cell r="CX52">
            <v>102.959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187.68</v>
          </cell>
          <cell r="V61">
            <v>328.91999999999996</v>
          </cell>
          <cell r="AE61">
            <v>395.40000000000003</v>
          </cell>
          <cell r="AW61">
            <v>2169.364267500005</v>
          </cell>
          <cell r="BF61">
            <v>3515.415134513017</v>
          </cell>
          <cell r="BO61">
            <v>3017.3576477383876</v>
          </cell>
          <cell r="CG61">
            <v>3699.1210946111896</v>
          </cell>
          <cell r="CP61">
            <v>3675.8702393656113</v>
          </cell>
          <cell r="CY61">
            <v>1672.387999999999</v>
          </cell>
          <cell r="DQ61">
            <v>297.24</v>
          </cell>
          <cell r="DZ61">
            <v>253.79999999999998</v>
          </cell>
          <cell r="EI61">
            <v>132.96</v>
          </cell>
        </row>
        <row r="62">
          <cell r="L62">
            <v>0</v>
          </cell>
          <cell r="U62">
            <v>0</v>
          </cell>
          <cell r="AD62">
            <v>0</v>
          </cell>
          <cell r="AV62">
            <v>30.25</v>
          </cell>
          <cell r="BE62">
            <v>63.982999999999976</v>
          </cell>
          <cell r="BN62">
            <v>82.92999999999996</v>
          </cell>
          <cell r="CF62">
            <v>107.90499999999997</v>
          </cell>
          <cell r="CO62">
            <v>144.86200000000014</v>
          </cell>
          <cell r="CX62">
            <v>82.98901041666653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122.28</v>
          </cell>
          <cell r="V72">
            <v>257.15999999999997</v>
          </cell>
          <cell r="AE72">
            <v>292.56</v>
          </cell>
          <cell r="AW72">
            <v>1568.598452069084</v>
          </cell>
          <cell r="BF72">
            <v>3527.55127</v>
          </cell>
          <cell r="BO72">
            <v>5481.857669999997</v>
          </cell>
          <cell r="CG72">
            <v>3213.675204999975</v>
          </cell>
          <cell r="CP72">
            <v>3530.3563100000038</v>
          </cell>
          <cell r="CY72">
            <v>3919.283522399982</v>
          </cell>
          <cell r="DQ72">
            <v>275.52</v>
          </cell>
          <cell r="DZ72">
            <v>169.56</v>
          </cell>
          <cell r="EI72">
            <v>70.92</v>
          </cell>
        </row>
        <row r="73">
          <cell r="L73">
            <v>0</v>
          </cell>
          <cell r="U73">
            <v>0</v>
          </cell>
          <cell r="AD73">
            <v>0</v>
          </cell>
          <cell r="AV73">
            <v>3.6240000000000046</v>
          </cell>
          <cell r="BE73">
            <v>13.143999999999982</v>
          </cell>
          <cell r="BN73">
            <v>20.01799999999999</v>
          </cell>
          <cell r="CF73">
            <v>17.37399999999999</v>
          </cell>
          <cell r="CO73">
            <v>11.192000000000007</v>
          </cell>
          <cell r="CX73">
            <v>13.672999999999996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169.74595937499913</v>
          </cell>
          <cell r="V83">
            <v>492.4919406249993</v>
          </cell>
          <cell r="AE83">
            <v>437.3071218749996</v>
          </cell>
          <cell r="AW83">
            <v>805.4683812500007</v>
          </cell>
          <cell r="BF83">
            <v>4240.340425410347</v>
          </cell>
          <cell r="BO83">
            <v>3327.1166260100986</v>
          </cell>
          <cell r="CG83">
            <v>2334.028345454545</v>
          </cell>
          <cell r="CP83">
            <v>3349.624200000001</v>
          </cell>
          <cell r="CY83">
            <v>2124.1520000000005</v>
          </cell>
          <cell r="DQ83">
            <v>484.5006000000004</v>
          </cell>
          <cell r="DZ83">
            <v>248.34099999999995</v>
          </cell>
          <cell r="EI83">
            <v>34.5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2</v>
          </cell>
          <cell r="CF84">
            <v>2</v>
          </cell>
          <cell r="CO84">
            <v>1</v>
          </cell>
          <cell r="CX84">
            <v>1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0</v>
          </cell>
          <cell r="AE135">
            <v>0</v>
          </cell>
          <cell r="AW135">
            <v>1254.20199</v>
          </cell>
          <cell r="BF135">
            <v>1370.605</v>
          </cell>
          <cell r="BO135">
            <v>1525.6409999999998</v>
          </cell>
          <cell r="CG135">
            <v>1645.32022</v>
          </cell>
          <cell r="CP135">
            <v>1281.36815</v>
          </cell>
          <cell r="CY135">
            <v>1219.49191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0</v>
          </cell>
          <cell r="AD136">
            <v>0</v>
          </cell>
          <cell r="AV136">
            <v>16</v>
          </cell>
          <cell r="BE136">
            <v>14</v>
          </cell>
          <cell r="BN136">
            <v>14</v>
          </cell>
          <cell r="CF136">
            <v>18</v>
          </cell>
          <cell r="CO136">
            <v>9</v>
          </cell>
          <cell r="CX136">
            <v>12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75.48576602800004</v>
          </cell>
          <cell r="V144">
            <v>55.29885284000002</v>
          </cell>
          <cell r="AE144">
            <v>215.558119454</v>
          </cell>
          <cell r="AW144">
            <v>84.23179279363372</v>
          </cell>
          <cell r="BF144">
            <v>756.6888238856891</v>
          </cell>
          <cell r="BO144">
            <v>609.211395287206</v>
          </cell>
          <cell r="CG144">
            <v>403.9532277879896</v>
          </cell>
          <cell r="CP144">
            <v>504.44853018382025</v>
          </cell>
          <cell r="CY144">
            <v>466.0695206642905</v>
          </cell>
          <cell r="DQ144">
            <v>51.68099864137157</v>
          </cell>
          <cell r="DZ144">
            <v>104.51829953399987</v>
          </cell>
          <cell r="EI144">
            <v>1.9546729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0</v>
          </cell>
          <cell r="CP145">
            <v>0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0</v>
          </cell>
          <cell r="AW147">
            <v>0</v>
          </cell>
          <cell r="BF147">
            <v>0</v>
          </cell>
          <cell r="BO147">
            <v>0</v>
          </cell>
          <cell r="CG147">
            <v>0</v>
          </cell>
          <cell r="CP147">
            <v>0</v>
          </cell>
          <cell r="CY147">
            <v>250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16</v>
          </cell>
          <cell r="AW148">
            <v>300</v>
          </cell>
          <cell r="BF148">
            <v>551</v>
          </cell>
          <cell r="BO148">
            <v>600</v>
          </cell>
          <cell r="CG148">
            <v>866</v>
          </cell>
          <cell r="CP148">
            <v>850</v>
          </cell>
          <cell r="CY148">
            <v>651</v>
          </cell>
          <cell r="DQ148">
            <v>0</v>
          </cell>
          <cell r="DZ148">
            <v>16</v>
          </cell>
          <cell r="EI148">
            <v>0</v>
          </cell>
        </row>
        <row r="149">
          <cell r="M149">
            <v>0</v>
          </cell>
          <cell r="V149">
            <v>405.8</v>
          </cell>
          <cell r="AE149">
            <v>225.71</v>
          </cell>
          <cell r="AW149">
            <v>276.46</v>
          </cell>
          <cell r="BF149">
            <v>355.6</v>
          </cell>
          <cell r="BO149">
            <v>315.2</v>
          </cell>
          <cell r="CG149">
            <v>418.8</v>
          </cell>
          <cell r="CP149">
            <v>305</v>
          </cell>
          <cell r="CY149">
            <v>697.0899999999999</v>
          </cell>
          <cell r="DQ149">
            <v>157.88</v>
          </cell>
          <cell r="DZ149">
            <v>0</v>
          </cell>
          <cell r="EI149">
            <v>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16.25</v>
          </cell>
          <cell r="V151">
            <v>31.25</v>
          </cell>
          <cell r="AE151">
            <v>16.25</v>
          </cell>
          <cell r="AW151">
            <v>89.25</v>
          </cell>
          <cell r="BF151">
            <v>104.25</v>
          </cell>
          <cell r="BO151">
            <v>100.25</v>
          </cell>
          <cell r="CG151">
            <v>105.25</v>
          </cell>
          <cell r="CP151">
            <v>105.25</v>
          </cell>
          <cell r="CY151">
            <v>93.25</v>
          </cell>
          <cell r="DQ151">
            <v>16.25</v>
          </cell>
          <cell r="DZ151">
            <v>16.25</v>
          </cell>
          <cell r="EI151">
            <v>16.25</v>
          </cell>
        </row>
      </sheetData>
      <sheetData sheetId="8">
        <row r="41">
          <cell r="M41">
            <v>0</v>
          </cell>
          <cell r="V41">
            <v>253.76</v>
          </cell>
          <cell r="AE41">
            <v>66.4</v>
          </cell>
          <cell r="AW41">
            <v>0</v>
          </cell>
          <cell r="BF41">
            <v>2038.98</v>
          </cell>
          <cell r="BO41">
            <v>2391.9</v>
          </cell>
          <cell r="CG41">
            <v>1028.16</v>
          </cell>
          <cell r="CP41">
            <v>3415.44</v>
          </cell>
          <cell r="CY41">
            <v>2281.08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10</v>
          </cell>
          <cell r="AD42">
            <v>13.18</v>
          </cell>
          <cell r="AV42">
            <v>0</v>
          </cell>
          <cell r="BE42">
            <v>93.28399999999999</v>
          </cell>
          <cell r="BN42">
            <v>211.478</v>
          </cell>
          <cell r="CF42">
            <v>187.82000000000002</v>
          </cell>
          <cell r="CO42">
            <v>208.13400000000001</v>
          </cell>
          <cell r="CX42">
            <v>410.204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50.61</v>
          </cell>
          <cell r="AE51">
            <v>30.28</v>
          </cell>
          <cell r="AW51">
            <v>282.43999999999994</v>
          </cell>
          <cell r="BF51">
            <v>599.96</v>
          </cell>
          <cell r="BO51">
            <v>1130.29</v>
          </cell>
          <cell r="CG51">
            <v>3082.21</v>
          </cell>
          <cell r="CP51">
            <v>1285</v>
          </cell>
          <cell r="CY51">
            <v>3043.9900000000002</v>
          </cell>
          <cell r="DQ51">
            <v>428.03999999999996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18.91</v>
          </cell>
          <cell r="AV52">
            <v>104.27000000000001</v>
          </cell>
          <cell r="BE52">
            <v>91.65200000000002</v>
          </cell>
          <cell r="BN52">
            <v>103.90700000000001</v>
          </cell>
          <cell r="CF52">
            <v>167.681</v>
          </cell>
          <cell r="CO52">
            <v>162.872</v>
          </cell>
          <cell r="CX52">
            <v>160.301</v>
          </cell>
          <cell r="DP52">
            <v>35.308</v>
          </cell>
          <cell r="DY52">
            <v>0</v>
          </cell>
          <cell r="EH52">
            <v>0</v>
          </cell>
        </row>
        <row r="61">
          <cell r="M61">
            <v>0</v>
          </cell>
          <cell r="V61">
            <v>362.96</v>
          </cell>
          <cell r="AE61">
            <v>159.67</v>
          </cell>
          <cell r="AW61">
            <v>922.63</v>
          </cell>
          <cell r="BF61">
            <v>1811.31</v>
          </cell>
          <cell r="BO61">
            <v>4507.339999999999</v>
          </cell>
          <cell r="CG61">
            <v>5060.35</v>
          </cell>
          <cell r="CP61">
            <v>5731.740000000001</v>
          </cell>
          <cell r="CY61">
            <v>6941.65</v>
          </cell>
          <cell r="DQ61">
            <v>1111.9899999999998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12.4</v>
          </cell>
          <cell r="AD62">
            <v>2.7600000000000002</v>
          </cell>
          <cell r="AV62">
            <v>28.986</v>
          </cell>
          <cell r="BE62">
            <v>41.244</v>
          </cell>
          <cell r="BN62">
            <v>192.30499999999998</v>
          </cell>
          <cell r="CF62">
            <v>268.23199999999997</v>
          </cell>
          <cell r="CO62">
            <v>220.051</v>
          </cell>
          <cell r="CX62">
            <v>215.65699999999998</v>
          </cell>
          <cell r="DP62">
            <v>45.71000000000001</v>
          </cell>
          <cell r="DY62">
            <v>0</v>
          </cell>
          <cell r="EH62">
            <v>0</v>
          </cell>
        </row>
        <row r="72">
          <cell r="M72">
            <v>0</v>
          </cell>
          <cell r="V72">
            <v>0</v>
          </cell>
          <cell r="AE72">
            <v>502.99</v>
          </cell>
          <cell r="AW72">
            <v>241.56</v>
          </cell>
          <cell r="BF72">
            <v>2090.09</v>
          </cell>
          <cell r="BO72">
            <v>4651.35</v>
          </cell>
          <cell r="CG72">
            <v>5395.04</v>
          </cell>
          <cell r="CP72">
            <v>6325.68</v>
          </cell>
          <cell r="CY72">
            <v>3710.4700000000003</v>
          </cell>
          <cell r="DQ72">
            <v>1243.05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</v>
          </cell>
          <cell r="AD73">
            <v>11.174</v>
          </cell>
          <cell r="AV73">
            <v>13.908999999999999</v>
          </cell>
          <cell r="BE73">
            <v>26.708</v>
          </cell>
          <cell r="BN73">
            <v>48.312</v>
          </cell>
          <cell r="CF73">
            <v>45.49600000000001</v>
          </cell>
          <cell r="CO73">
            <v>52.855</v>
          </cell>
          <cell r="CX73">
            <v>27.310000000000002</v>
          </cell>
          <cell r="DP73">
            <v>14.923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285.40999999999997</v>
          </cell>
          <cell r="AW83">
            <v>1467.94</v>
          </cell>
          <cell r="BF83">
            <v>4799</v>
          </cell>
          <cell r="BO83">
            <v>6868.290000000001</v>
          </cell>
          <cell r="CG83">
            <v>7907.669999999999</v>
          </cell>
          <cell r="CP83">
            <v>4548.25</v>
          </cell>
          <cell r="CY83">
            <v>4595.74</v>
          </cell>
          <cell r="DQ83">
            <v>615.3000000000001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2</v>
          </cell>
          <cell r="BN84">
            <v>4</v>
          </cell>
          <cell r="CF84">
            <v>9</v>
          </cell>
          <cell r="CO84">
            <v>2</v>
          </cell>
          <cell r="CX84">
            <v>4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5.58</v>
          </cell>
          <cell r="AE135">
            <v>656.34</v>
          </cell>
          <cell r="AW135">
            <v>660.58</v>
          </cell>
          <cell r="BF135">
            <v>3137.51</v>
          </cell>
          <cell r="BO135">
            <v>3702.67</v>
          </cell>
          <cell r="CG135">
            <v>3850.13</v>
          </cell>
          <cell r="CP135">
            <v>3124.0699999999997</v>
          </cell>
          <cell r="CY135">
            <v>3417.2200000000003</v>
          </cell>
          <cell r="DQ135">
            <v>445.19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1</v>
          </cell>
          <cell r="AD136">
            <v>51</v>
          </cell>
          <cell r="AV136">
            <v>36</v>
          </cell>
          <cell r="BE136">
            <v>83</v>
          </cell>
          <cell r="BN136">
            <v>87</v>
          </cell>
          <cell r="CF136">
            <v>82</v>
          </cell>
          <cell r="CO136">
            <v>82</v>
          </cell>
          <cell r="CX136">
            <v>109</v>
          </cell>
          <cell r="DP136">
            <v>24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1096.05</v>
          </cell>
          <cell r="BO138">
            <v>1556.3</v>
          </cell>
          <cell r="CG138">
            <v>2112.02</v>
          </cell>
          <cell r="CP138">
            <v>1548.75</v>
          </cell>
          <cell r="CY138">
            <v>811.38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0.09</v>
          </cell>
          <cell r="BN142">
            <v>0.37</v>
          </cell>
          <cell r="CF142">
            <v>0.04</v>
          </cell>
          <cell r="CO142">
            <v>0.968</v>
          </cell>
          <cell r="CX142">
            <v>0.18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0.33</v>
          </cell>
          <cell r="BN143">
            <v>0.38</v>
          </cell>
          <cell r="CF143">
            <v>1.08</v>
          </cell>
          <cell r="CO143">
            <v>0.22</v>
          </cell>
          <cell r="CX143">
            <v>0.22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125.34</v>
          </cell>
          <cell r="V144">
            <v>424.53</v>
          </cell>
          <cell r="AE144">
            <v>279</v>
          </cell>
          <cell r="AW144">
            <v>815.8899999999999</v>
          </cell>
          <cell r="BF144">
            <v>597.6899999999999</v>
          </cell>
          <cell r="BO144">
            <v>1389.47</v>
          </cell>
          <cell r="CG144">
            <v>1732.8</v>
          </cell>
          <cell r="CP144">
            <v>1712.3899999999999</v>
          </cell>
          <cell r="CY144">
            <v>1258.02</v>
          </cell>
          <cell r="DQ144">
            <v>145.81</v>
          </cell>
          <cell r="DZ144">
            <v>170.66</v>
          </cell>
          <cell r="EI144">
            <v>0</v>
          </cell>
        </row>
        <row r="145">
          <cell r="M145">
            <v>168</v>
          </cell>
          <cell r="V145">
            <v>542</v>
          </cell>
          <cell r="AE145">
            <v>730</v>
          </cell>
          <cell r="AW145">
            <v>875</v>
          </cell>
          <cell r="BF145">
            <v>1507</v>
          </cell>
          <cell r="BO145">
            <v>1680.6</v>
          </cell>
          <cell r="CG145">
            <v>1650</v>
          </cell>
          <cell r="CP145">
            <v>1640</v>
          </cell>
          <cell r="CY145">
            <v>1152.5</v>
          </cell>
          <cell r="DQ145">
            <v>492.5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0</v>
          </cell>
          <cell r="AW147">
            <v>0</v>
          </cell>
          <cell r="BF147">
            <v>1635.2500000000002</v>
          </cell>
          <cell r="BO147">
            <v>2814.55</v>
          </cell>
          <cell r="CG147">
            <v>2149.48</v>
          </cell>
          <cell r="CP147">
            <v>1617.3999999999999</v>
          </cell>
          <cell r="CY147">
            <v>918.51</v>
          </cell>
          <cell r="DQ147">
            <v>215.1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149.71</v>
          </cell>
          <cell r="CP148">
            <v>0</v>
          </cell>
          <cell r="CY148">
            <v>700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778.6</v>
          </cell>
          <cell r="V149">
            <v>1022.6600000000001</v>
          </cell>
          <cell r="AE149">
            <v>1369.23</v>
          </cell>
          <cell r="AW149">
            <v>1375.02</v>
          </cell>
          <cell r="BF149">
            <v>2277.25</v>
          </cell>
          <cell r="BO149">
            <v>2760.75</v>
          </cell>
          <cell r="CG149">
            <v>4216.92</v>
          </cell>
          <cell r="CP149">
            <v>5493.749999999999</v>
          </cell>
          <cell r="CY149">
            <v>3053.31</v>
          </cell>
          <cell r="DQ149">
            <v>366.13</v>
          </cell>
          <cell r="DZ149">
            <v>383.97</v>
          </cell>
          <cell r="EI149">
            <v>223.41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83.77</v>
          </cell>
          <cell r="AE151">
            <v>82.01</v>
          </cell>
          <cell r="AW151">
            <v>416.06</v>
          </cell>
          <cell r="BF151">
            <v>505.91</v>
          </cell>
          <cell r="BO151">
            <v>490.61</v>
          </cell>
          <cell r="CG151">
            <v>439.93</v>
          </cell>
          <cell r="CP151">
            <v>438.47</v>
          </cell>
          <cell r="CY151">
            <v>398.58</v>
          </cell>
          <cell r="DQ151">
            <v>144.66</v>
          </cell>
          <cell r="DZ151">
            <v>0</v>
          </cell>
          <cell r="EI151">
            <v>0</v>
          </cell>
        </row>
      </sheetData>
      <sheetData sheetId="9">
        <row r="41">
          <cell r="M41">
            <v>0</v>
          </cell>
          <cell r="V41">
            <v>0</v>
          </cell>
          <cell r="AE41">
            <v>0</v>
          </cell>
          <cell r="AW41">
            <v>0</v>
          </cell>
          <cell r="BF41">
            <v>2159.261</v>
          </cell>
          <cell r="BO41">
            <v>1045.19</v>
          </cell>
          <cell r="CG41">
            <v>470.6</v>
          </cell>
          <cell r="CP41">
            <v>265</v>
          </cell>
          <cell r="CY41">
            <v>438.91999999999996</v>
          </cell>
          <cell r="DQ41">
            <v>188.67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E42">
            <v>123.54</v>
          </cell>
          <cell r="BN42">
            <v>0</v>
          </cell>
          <cell r="CF42">
            <v>0</v>
          </cell>
          <cell r="CO42">
            <v>0</v>
          </cell>
          <cell r="CX42">
            <v>85.94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0</v>
          </cell>
          <cell r="AW51">
            <v>100.09</v>
          </cell>
          <cell r="BF51">
            <v>906.14</v>
          </cell>
          <cell r="BO51">
            <v>388.93</v>
          </cell>
          <cell r="CG51">
            <v>1265.47</v>
          </cell>
          <cell r="CP51">
            <v>1040.53</v>
          </cell>
          <cell r="CY51">
            <v>2333.18</v>
          </cell>
          <cell r="DQ51">
            <v>227.19999999999996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36.44</v>
          </cell>
          <cell r="BN52">
            <v>0</v>
          </cell>
          <cell r="CF52">
            <v>20</v>
          </cell>
          <cell r="CO52">
            <v>87.28</v>
          </cell>
          <cell r="CX52">
            <v>27.8</v>
          </cell>
          <cell r="DP52">
            <v>0</v>
          </cell>
          <cell r="EH52">
            <v>0</v>
          </cell>
        </row>
        <row r="61">
          <cell r="M61">
            <v>228.62799999999996</v>
          </cell>
          <cell r="V61">
            <v>359.412</v>
          </cell>
          <cell r="AE61">
            <v>414.0679999999999</v>
          </cell>
          <cell r="AW61">
            <v>1352.728</v>
          </cell>
          <cell r="BF61">
            <v>2901.37</v>
          </cell>
          <cell r="BO61">
            <v>6199.516</v>
          </cell>
          <cell r="CG61">
            <v>5932.51</v>
          </cell>
          <cell r="CP61">
            <v>3324.072</v>
          </cell>
          <cell r="CY61">
            <v>3606.2019999999998</v>
          </cell>
          <cell r="DQ61">
            <v>455.792</v>
          </cell>
          <cell r="DZ61">
            <v>105.77399999999999</v>
          </cell>
          <cell r="EI61">
            <v>126.26999999999998</v>
          </cell>
        </row>
        <row r="62">
          <cell r="L62">
            <v>0</v>
          </cell>
          <cell r="U62">
            <v>0</v>
          </cell>
          <cell r="AD62">
            <v>0</v>
          </cell>
          <cell r="AV62">
            <v>27.23</v>
          </cell>
          <cell r="BE62">
            <v>91.862</v>
          </cell>
          <cell r="BN62">
            <v>92.54599999999999</v>
          </cell>
          <cell r="CF62">
            <v>119.33800000000001</v>
          </cell>
          <cell r="CO62">
            <v>80.327</v>
          </cell>
          <cell r="CX62">
            <v>183.42000000000002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50.019999999999996</v>
          </cell>
          <cell r="V72">
            <v>74.786</v>
          </cell>
          <cell r="AE72">
            <v>57.949999999999996</v>
          </cell>
          <cell r="AW72">
            <v>1032.8120000000001</v>
          </cell>
          <cell r="BF72">
            <v>3978.79</v>
          </cell>
          <cell r="BO72">
            <v>7928.409999999999</v>
          </cell>
          <cell r="CG72">
            <v>6988.945999999999</v>
          </cell>
          <cell r="CP72">
            <v>7760.244</v>
          </cell>
          <cell r="CY72">
            <v>5308.7880000000005</v>
          </cell>
          <cell r="DQ72">
            <v>102.60199999999999</v>
          </cell>
          <cell r="DZ72">
            <v>86.742</v>
          </cell>
          <cell r="EI72">
            <v>122.24399999999999</v>
          </cell>
        </row>
        <row r="73">
          <cell r="L73">
            <v>0</v>
          </cell>
          <cell r="U73">
            <v>0</v>
          </cell>
          <cell r="AD73">
            <v>0</v>
          </cell>
          <cell r="AV73">
            <v>7.823</v>
          </cell>
          <cell r="BE73">
            <v>20.978000000000005</v>
          </cell>
          <cell r="BN73">
            <v>35.122</v>
          </cell>
          <cell r="CF73">
            <v>35.357</v>
          </cell>
          <cell r="CO73">
            <v>33.286</v>
          </cell>
          <cell r="CX73">
            <v>24.630000000000003</v>
          </cell>
          <cell r="DY73">
            <v>0</v>
          </cell>
          <cell r="EH73">
            <v>0</v>
          </cell>
        </row>
        <row r="83">
          <cell r="BF83">
            <v>0</v>
          </cell>
          <cell r="BO83">
            <v>5338.81</v>
          </cell>
          <cell r="CG83">
            <v>4879.45</v>
          </cell>
          <cell r="CP83">
            <v>4453.410000000001</v>
          </cell>
          <cell r="CY83">
            <v>3300.58</v>
          </cell>
        </row>
        <row r="84">
          <cell r="BN84">
            <v>0</v>
          </cell>
          <cell r="CF84">
            <v>1</v>
          </cell>
          <cell r="CO84">
            <v>3</v>
          </cell>
        </row>
        <row r="135">
          <cell r="M135">
            <v>477.3799999999999</v>
          </cell>
          <cell r="V135">
            <v>568.76</v>
          </cell>
          <cell r="AE135">
            <v>591.67</v>
          </cell>
          <cell r="AW135">
            <v>1688.2599999999998</v>
          </cell>
          <cell r="BF135">
            <v>3029.3500000000004</v>
          </cell>
          <cell r="BO135">
            <v>2378.84</v>
          </cell>
          <cell r="CG135">
            <v>1952.4499999999998</v>
          </cell>
          <cell r="CP135">
            <v>2839.51</v>
          </cell>
          <cell r="CY135">
            <v>2690.3500000000004</v>
          </cell>
          <cell r="DQ135">
            <v>280.52</v>
          </cell>
          <cell r="DZ135">
            <v>246.6</v>
          </cell>
          <cell r="EI135">
            <v>279.68</v>
          </cell>
        </row>
        <row r="136">
          <cell r="L136">
            <v>0</v>
          </cell>
          <cell r="U136">
            <v>0</v>
          </cell>
          <cell r="AD136">
            <v>0</v>
          </cell>
          <cell r="AV136">
            <v>17</v>
          </cell>
          <cell r="BE136">
            <v>37</v>
          </cell>
          <cell r="BN136">
            <v>32</v>
          </cell>
          <cell r="CF136">
            <v>16</v>
          </cell>
          <cell r="CO136">
            <v>26</v>
          </cell>
          <cell r="CX136">
            <v>25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100.07</v>
          </cell>
          <cell r="V144">
            <v>20.962</v>
          </cell>
          <cell r="AE144">
            <v>348.9</v>
          </cell>
          <cell r="AW144">
            <v>654.78</v>
          </cell>
          <cell r="BF144">
            <v>518.38</v>
          </cell>
          <cell r="BO144">
            <v>928.73</v>
          </cell>
          <cell r="CG144">
            <v>1623.42</v>
          </cell>
          <cell r="CP144">
            <v>1087.02</v>
          </cell>
          <cell r="CY144">
            <v>1320.37</v>
          </cell>
          <cell r="DQ144">
            <v>150.87</v>
          </cell>
          <cell r="DZ144">
            <v>69.466</v>
          </cell>
          <cell r="EI144">
            <v>116.71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950</v>
          </cell>
          <cell r="CG145">
            <v>50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50</v>
          </cell>
          <cell r="AW147">
            <v>0</v>
          </cell>
          <cell r="BF147">
            <v>136</v>
          </cell>
          <cell r="BO147">
            <v>1788.3</v>
          </cell>
          <cell r="CG147">
            <v>64.89</v>
          </cell>
          <cell r="CP147">
            <v>51.07</v>
          </cell>
          <cell r="CY147">
            <v>157.9</v>
          </cell>
          <cell r="DQ147">
            <v>21.1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50</v>
          </cell>
          <cell r="AE148">
            <v>50</v>
          </cell>
          <cell r="AW148">
            <v>150</v>
          </cell>
          <cell r="BF148">
            <v>150</v>
          </cell>
          <cell r="BO148">
            <v>1994.4899999999998</v>
          </cell>
          <cell r="CG148">
            <v>558.72</v>
          </cell>
          <cell r="CP148">
            <v>459.72</v>
          </cell>
          <cell r="CY148">
            <v>459.73</v>
          </cell>
          <cell r="DQ148">
            <v>39</v>
          </cell>
          <cell r="DZ148">
            <v>38</v>
          </cell>
          <cell r="EI148">
            <v>38</v>
          </cell>
        </row>
        <row r="149">
          <cell r="M149">
            <v>0</v>
          </cell>
          <cell r="V149">
            <v>820.35</v>
          </cell>
          <cell r="AE149">
            <v>1176.65</v>
          </cell>
          <cell r="AW149">
            <v>1496.68</v>
          </cell>
          <cell r="BF149">
            <v>1886.79</v>
          </cell>
          <cell r="BO149">
            <v>1722.09</v>
          </cell>
          <cell r="CG149">
            <v>1217.5</v>
          </cell>
          <cell r="CP149">
            <v>1122.81</v>
          </cell>
          <cell r="CY149">
            <v>1135.33</v>
          </cell>
          <cell r="DQ149">
            <v>314.58000000000004</v>
          </cell>
          <cell r="DZ149">
            <v>117.35</v>
          </cell>
          <cell r="EI149">
            <v>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0</v>
          </cell>
          <cell r="BO151">
            <v>0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10">
        <row r="41">
          <cell r="M41">
            <v>0</v>
          </cell>
          <cell r="V41">
            <v>0</v>
          </cell>
          <cell r="AE41">
            <v>0</v>
          </cell>
          <cell r="AW41">
            <v>0</v>
          </cell>
          <cell r="BF41">
            <v>416.14050000000003</v>
          </cell>
          <cell r="BO41">
            <v>2103.6555</v>
          </cell>
          <cell r="CG41">
            <v>4607.5705</v>
          </cell>
          <cell r="CP41">
            <v>4110.7970000000005</v>
          </cell>
          <cell r="CY41">
            <v>3785.1155</v>
          </cell>
          <cell r="DQ41">
            <v>607.24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E42">
            <v>0</v>
          </cell>
          <cell r="BN42">
            <v>9.152</v>
          </cell>
          <cell r="CF42">
            <v>26.4</v>
          </cell>
          <cell r="CO42">
            <v>170.474</v>
          </cell>
          <cell r="CX42">
            <v>30.279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0</v>
          </cell>
          <cell r="AW51">
            <v>0</v>
          </cell>
          <cell r="BF51">
            <v>1363.39035</v>
          </cell>
          <cell r="BO51">
            <v>3356.7589700000003</v>
          </cell>
          <cell r="CG51">
            <v>7810.843440000001</v>
          </cell>
          <cell r="CP51">
            <v>8434.635709999999</v>
          </cell>
          <cell r="CY51">
            <v>7388.41234</v>
          </cell>
          <cell r="DQ51">
            <v>918.60579</v>
          </cell>
          <cell r="DZ51">
            <v>36.2817</v>
          </cell>
          <cell r="EI51">
            <v>404.0053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34.07</v>
          </cell>
          <cell r="BN52">
            <v>42.190000000000005</v>
          </cell>
          <cell r="CF52">
            <v>100.285</v>
          </cell>
          <cell r="CO52">
            <v>29.604999999999997</v>
          </cell>
          <cell r="CX52">
            <v>90.477</v>
          </cell>
          <cell r="DP52">
            <v>44.934000000000005</v>
          </cell>
          <cell r="DY52">
            <v>0</v>
          </cell>
          <cell r="EH52">
            <v>28.7</v>
          </cell>
        </row>
        <row r="61">
          <cell r="M61">
            <v>56.929</v>
          </cell>
          <cell r="V61">
            <v>128.68002</v>
          </cell>
          <cell r="AE61">
            <v>1761.96468</v>
          </cell>
          <cell r="AW61">
            <v>1284.299842</v>
          </cell>
          <cell r="BF61">
            <v>4556.159011</v>
          </cell>
          <cell r="BO61">
            <v>11243.204972</v>
          </cell>
          <cell r="CG61">
            <v>11891.097124</v>
          </cell>
          <cell r="CP61">
            <v>12332.107745</v>
          </cell>
          <cell r="CY61">
            <v>7468.120579</v>
          </cell>
          <cell r="DQ61">
            <v>1100.0464960000002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6.16</v>
          </cell>
          <cell r="AD62">
            <v>22.465</v>
          </cell>
          <cell r="AV62">
            <v>15.194</v>
          </cell>
          <cell r="BE62">
            <v>28.911</v>
          </cell>
          <cell r="BN62">
            <v>99.432</v>
          </cell>
          <cell r="CF62">
            <v>131.946</v>
          </cell>
          <cell r="CO62">
            <v>102.157</v>
          </cell>
          <cell r="CX62">
            <v>191.436</v>
          </cell>
          <cell r="DP62">
            <v>27.487999999999996</v>
          </cell>
          <cell r="DY62">
            <v>0</v>
          </cell>
          <cell r="EH62">
            <v>0</v>
          </cell>
        </row>
        <row r="72">
          <cell r="M72">
            <v>0</v>
          </cell>
          <cell r="V72">
            <v>0</v>
          </cell>
          <cell r="AE72">
            <v>233.861</v>
          </cell>
          <cell r="AW72">
            <v>688.898</v>
          </cell>
          <cell r="BF72">
            <v>3111.7839999999997</v>
          </cell>
          <cell r="BO72">
            <v>5004.492</v>
          </cell>
          <cell r="CG72">
            <v>3497.351</v>
          </cell>
          <cell r="CP72">
            <v>2743.342</v>
          </cell>
          <cell r="CY72">
            <v>2771.383</v>
          </cell>
          <cell r="DQ72">
            <v>627.539</v>
          </cell>
          <cell r="DZ72">
            <v>491.408</v>
          </cell>
          <cell r="EI72">
            <v>0</v>
          </cell>
        </row>
        <row r="73">
          <cell r="L73">
            <v>0</v>
          </cell>
          <cell r="U73">
            <v>0</v>
          </cell>
          <cell r="AD73">
            <v>7.23</v>
          </cell>
          <cell r="AV73">
            <v>15.745</v>
          </cell>
          <cell r="BE73">
            <v>28.047</v>
          </cell>
          <cell r="BN73">
            <v>38.023</v>
          </cell>
          <cell r="CF73">
            <v>25.613</v>
          </cell>
          <cell r="CO73">
            <v>19.828</v>
          </cell>
          <cell r="CX73">
            <v>22.89</v>
          </cell>
          <cell r="DP73">
            <v>2.785</v>
          </cell>
          <cell r="DY73">
            <v>1.9749999999999999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0</v>
          </cell>
          <cell r="AW83">
            <v>0</v>
          </cell>
          <cell r="BF83">
            <v>2355</v>
          </cell>
          <cell r="BO83">
            <v>5510</v>
          </cell>
          <cell r="CG83">
            <v>7770</v>
          </cell>
          <cell r="CP83">
            <v>7640</v>
          </cell>
          <cell r="CY83">
            <v>6312.2</v>
          </cell>
          <cell r="DQ83">
            <v>1184.3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3</v>
          </cell>
          <cell r="CF84">
            <v>7</v>
          </cell>
          <cell r="CO84">
            <v>8</v>
          </cell>
          <cell r="CX84">
            <v>8</v>
          </cell>
          <cell r="DP84">
            <v>1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0</v>
          </cell>
          <cell r="AE135">
            <v>1090.44</v>
          </cell>
          <cell r="AW135">
            <v>1153.9</v>
          </cell>
          <cell r="BF135">
            <v>1610.83</v>
          </cell>
          <cell r="BO135">
            <v>1676.0800000000002</v>
          </cell>
          <cell r="CG135">
            <v>1654.24</v>
          </cell>
          <cell r="CP135">
            <v>1674.01</v>
          </cell>
          <cell r="CY135">
            <v>1322.16</v>
          </cell>
          <cell r="DQ135">
            <v>30</v>
          </cell>
          <cell r="DZ135">
            <v>22.36</v>
          </cell>
          <cell r="EI135">
            <v>0</v>
          </cell>
        </row>
        <row r="136">
          <cell r="L136">
            <v>0</v>
          </cell>
          <cell r="U136">
            <v>0</v>
          </cell>
          <cell r="AD136">
            <v>19</v>
          </cell>
          <cell r="AV136">
            <v>20</v>
          </cell>
          <cell r="BE136">
            <v>24</v>
          </cell>
          <cell r="BN136">
            <v>31</v>
          </cell>
          <cell r="CF136">
            <v>30</v>
          </cell>
          <cell r="CO136">
            <v>30</v>
          </cell>
          <cell r="CX136">
            <v>30</v>
          </cell>
          <cell r="DP136">
            <v>1</v>
          </cell>
          <cell r="DY136">
            <v>1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66.91</v>
          </cell>
          <cell r="V144">
            <v>103.8</v>
          </cell>
          <cell r="AE144">
            <v>315.68</v>
          </cell>
          <cell r="AW144">
            <v>313.39</v>
          </cell>
          <cell r="BF144">
            <v>432.16</v>
          </cell>
          <cell r="BO144">
            <v>1191.1</v>
          </cell>
          <cell r="CG144">
            <v>1026.65</v>
          </cell>
          <cell r="CP144">
            <v>696.32</v>
          </cell>
          <cell r="CY144">
            <v>511.96</v>
          </cell>
          <cell r="DQ144">
            <v>156.57</v>
          </cell>
          <cell r="DZ144">
            <v>43.7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214</v>
          </cell>
          <cell r="AW145">
            <v>0</v>
          </cell>
          <cell r="BF145">
            <v>280</v>
          </cell>
          <cell r="BO145">
            <v>600</v>
          </cell>
          <cell r="CG145">
            <v>613.47</v>
          </cell>
          <cell r="CP145">
            <v>0</v>
          </cell>
          <cell r="CY145">
            <v>280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0</v>
          </cell>
          <cell r="AW147">
            <v>0</v>
          </cell>
          <cell r="BF147">
            <v>1100</v>
          </cell>
          <cell r="BO147">
            <v>4695.04</v>
          </cell>
          <cell r="CG147">
            <v>7800</v>
          </cell>
          <cell r="CP147">
            <v>7700</v>
          </cell>
          <cell r="CY147">
            <v>1200</v>
          </cell>
          <cell r="DQ147">
            <v>300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698.82</v>
          </cell>
          <cell r="CG148">
            <v>600</v>
          </cell>
          <cell r="CP148">
            <v>644.14</v>
          </cell>
          <cell r="CY148">
            <v>300</v>
          </cell>
          <cell r="DQ148">
            <v>330.45</v>
          </cell>
          <cell r="DZ148">
            <v>0</v>
          </cell>
          <cell r="EI148">
            <v>0</v>
          </cell>
        </row>
        <row r="149">
          <cell r="M149">
            <v>441</v>
          </cell>
          <cell r="V149">
            <v>775.85</v>
          </cell>
          <cell r="AE149">
            <v>917.52</v>
          </cell>
          <cell r="AW149">
            <v>2034.6</v>
          </cell>
          <cell r="BF149">
            <v>3008.85</v>
          </cell>
          <cell r="BO149">
            <v>3502.8900000000003</v>
          </cell>
          <cell r="CG149">
            <v>3244.58</v>
          </cell>
          <cell r="CP149">
            <v>3201.17</v>
          </cell>
          <cell r="CY149">
            <v>3162.49</v>
          </cell>
          <cell r="DQ149">
            <v>564.7</v>
          </cell>
          <cell r="DZ149">
            <v>302.74</v>
          </cell>
          <cell r="EI149">
            <v>178.60999999999999</v>
          </cell>
        </row>
        <row r="150">
          <cell r="M150">
            <v>0</v>
          </cell>
          <cell r="V150">
            <v>0</v>
          </cell>
          <cell r="AE150">
            <v>97.12</v>
          </cell>
          <cell r="AW150">
            <v>120.5</v>
          </cell>
          <cell r="BF150">
            <v>245</v>
          </cell>
          <cell r="BO150">
            <v>103.5</v>
          </cell>
          <cell r="CG150">
            <v>80.86</v>
          </cell>
          <cell r="CP150">
            <v>88.18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0</v>
          </cell>
          <cell r="BO151">
            <v>0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11">
        <row r="41">
          <cell r="M41">
            <v>481.63855</v>
          </cell>
          <cell r="V41">
            <v>331.003787</v>
          </cell>
          <cell r="AE41">
            <v>254.89562999999998</v>
          </cell>
          <cell r="AW41">
            <v>102.28820999999999</v>
          </cell>
          <cell r="BF41">
            <v>490.845347</v>
          </cell>
          <cell r="BO41">
            <v>1614.6135</v>
          </cell>
          <cell r="CG41">
            <v>386.847123</v>
          </cell>
          <cell r="CP41">
            <v>1878.804654</v>
          </cell>
          <cell r="CY41">
            <v>1481.1951830000007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1.193</v>
          </cell>
          <cell r="U42">
            <v>0.573</v>
          </cell>
          <cell r="AD42">
            <v>0.39</v>
          </cell>
          <cell r="AV42">
            <v>0</v>
          </cell>
          <cell r="BE42">
            <v>41.348</v>
          </cell>
          <cell r="BN42">
            <v>11.32</v>
          </cell>
          <cell r="CF42">
            <v>0</v>
          </cell>
          <cell r="CO42">
            <v>1.46</v>
          </cell>
          <cell r="CX42">
            <v>62.206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177.29956599999997</v>
          </cell>
          <cell r="V51">
            <v>416.86187500000005</v>
          </cell>
          <cell r="AE51">
            <v>616.6173670000001</v>
          </cell>
          <cell r="AW51">
            <v>461.43620599999997</v>
          </cell>
          <cell r="BF51">
            <v>891.741608</v>
          </cell>
          <cell r="BO51">
            <v>1921.2014780000002</v>
          </cell>
          <cell r="CG51">
            <v>2035.8021230000002</v>
          </cell>
          <cell r="CP51">
            <v>1569.439748</v>
          </cell>
          <cell r="CY51">
            <v>2078.173293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0.785</v>
          </cell>
          <cell r="AD52">
            <v>1.694</v>
          </cell>
          <cell r="AV52">
            <v>22.6</v>
          </cell>
          <cell r="BE52">
            <v>28.97</v>
          </cell>
          <cell r="BN52">
            <v>58.06</v>
          </cell>
          <cell r="CF52">
            <v>33.514</v>
          </cell>
          <cell r="CO52">
            <v>5.11</v>
          </cell>
          <cell r="CX52">
            <v>83.227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434.084939</v>
          </cell>
          <cell r="V61">
            <v>1081.1746939999998</v>
          </cell>
          <cell r="AE61">
            <v>1394.136512</v>
          </cell>
          <cell r="AW61">
            <v>1860.3168419999997</v>
          </cell>
          <cell r="BF61">
            <v>3791.6113749999995</v>
          </cell>
          <cell r="BO61">
            <v>2907.3181209999993</v>
          </cell>
          <cell r="CG61">
            <v>2166.953062</v>
          </cell>
          <cell r="CP61">
            <v>6481.761996000002</v>
          </cell>
          <cell r="CY61">
            <v>4903.015015009274</v>
          </cell>
          <cell r="DQ61">
            <v>1830.601651</v>
          </cell>
          <cell r="DZ61">
            <v>754.7552099999999</v>
          </cell>
          <cell r="EI61">
            <v>211.91067999999999</v>
          </cell>
        </row>
        <row r="62">
          <cell r="L62">
            <v>14.598</v>
          </cell>
          <cell r="U62">
            <v>62.13</v>
          </cell>
          <cell r="AD62">
            <v>62.031</v>
          </cell>
          <cell r="AV62">
            <v>53.48</v>
          </cell>
          <cell r="BE62">
            <v>1.32</v>
          </cell>
          <cell r="BN62">
            <v>120.458</v>
          </cell>
          <cell r="CF62">
            <v>117.863</v>
          </cell>
          <cell r="CO62">
            <v>198.435</v>
          </cell>
          <cell r="CX62">
            <v>692.499</v>
          </cell>
          <cell r="DP62">
            <v>20.029999999999994</v>
          </cell>
          <cell r="DY62">
            <v>0</v>
          </cell>
          <cell r="EH62">
            <v>0</v>
          </cell>
        </row>
        <row r="72">
          <cell r="M72">
            <v>3.544892</v>
          </cell>
          <cell r="V72">
            <v>127.709001</v>
          </cell>
          <cell r="AE72">
            <v>131.957313</v>
          </cell>
          <cell r="AW72">
            <v>2803.1292449999996</v>
          </cell>
          <cell r="BF72">
            <v>8016.923617</v>
          </cell>
          <cell r="BO72">
            <v>11043.432081</v>
          </cell>
          <cell r="CG72">
            <v>8738.179578000001</v>
          </cell>
          <cell r="CP72">
            <v>7175.3524099999995</v>
          </cell>
          <cell r="CY72">
            <v>6046.175275</v>
          </cell>
          <cell r="DQ72">
            <v>2195.931255</v>
          </cell>
          <cell r="DZ72">
            <v>0</v>
          </cell>
          <cell r="EI72">
            <v>0</v>
          </cell>
        </row>
        <row r="73">
          <cell r="L73">
            <v>0</v>
          </cell>
          <cell r="U73">
            <v>0</v>
          </cell>
          <cell r="AD73">
            <v>0.492</v>
          </cell>
          <cell r="AV73">
            <v>8.931000000000001</v>
          </cell>
          <cell r="BE73">
            <v>29.914</v>
          </cell>
          <cell r="BN73">
            <v>51.314</v>
          </cell>
          <cell r="CF73">
            <v>46.798</v>
          </cell>
          <cell r="CO73">
            <v>28.28</v>
          </cell>
          <cell r="CX73">
            <v>36.505</v>
          </cell>
          <cell r="DP73">
            <v>39.792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90.77893099999999</v>
          </cell>
          <cell r="AE83">
            <v>97.964491</v>
          </cell>
          <cell r="AW83">
            <v>520.86726</v>
          </cell>
          <cell r="BF83">
            <v>2027.397181</v>
          </cell>
          <cell r="BO83">
            <v>6358.482473</v>
          </cell>
          <cell r="CG83">
            <v>4585.295668000001</v>
          </cell>
          <cell r="CP83">
            <v>8080.465268999999</v>
          </cell>
          <cell r="CY83">
            <v>2877.889859</v>
          </cell>
          <cell r="DQ83">
            <v>512.72507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1</v>
          </cell>
          <cell r="BN84">
            <v>5</v>
          </cell>
          <cell r="CF84">
            <v>4</v>
          </cell>
          <cell r="CO84">
            <v>6</v>
          </cell>
          <cell r="CX84">
            <v>3</v>
          </cell>
          <cell r="DP84">
            <v>1</v>
          </cell>
          <cell r="DY84">
            <v>0</v>
          </cell>
          <cell r="EH84">
            <v>0</v>
          </cell>
        </row>
        <row r="135">
          <cell r="M135">
            <v>124.91862</v>
          </cell>
          <cell r="V135">
            <v>235.12588000000002</v>
          </cell>
          <cell r="AE135">
            <v>224.54863</v>
          </cell>
          <cell r="AW135">
            <v>1493.2236799999998</v>
          </cell>
          <cell r="BF135">
            <v>2735.7560299999996</v>
          </cell>
          <cell r="BO135">
            <v>3098.9825099999994</v>
          </cell>
          <cell r="CG135">
            <v>2347.1067900000003</v>
          </cell>
          <cell r="CP135">
            <v>3139.72848</v>
          </cell>
          <cell r="CY135">
            <v>2793.35493</v>
          </cell>
          <cell r="DQ135">
            <v>474.05225999999993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27</v>
          </cell>
          <cell r="AD136">
            <v>28</v>
          </cell>
          <cell r="AV136">
            <v>57</v>
          </cell>
          <cell r="BE136">
            <v>89</v>
          </cell>
          <cell r="BN136">
            <v>99</v>
          </cell>
          <cell r="CF136">
            <v>92</v>
          </cell>
          <cell r="CO136">
            <v>96</v>
          </cell>
          <cell r="CX136">
            <v>89</v>
          </cell>
          <cell r="DP136">
            <v>17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13.63177</v>
          </cell>
          <cell r="BO138">
            <v>100.87865000000001</v>
          </cell>
          <cell r="CG138">
            <v>98.06486000000001</v>
          </cell>
          <cell r="CP138">
            <v>100.87865000000001</v>
          </cell>
          <cell r="CY138">
            <v>98.06486000000001</v>
          </cell>
          <cell r="DQ138">
            <v>100.87865000000001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0.15</v>
          </cell>
          <cell r="BN142">
            <v>0.633</v>
          </cell>
          <cell r="CF142">
            <v>0.4</v>
          </cell>
          <cell r="CO142">
            <v>0.946</v>
          </cell>
          <cell r="CX142">
            <v>0.43</v>
          </cell>
          <cell r="DP142">
            <v>0.76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0</v>
          </cell>
          <cell r="V144">
            <v>0</v>
          </cell>
          <cell r="AE144">
            <v>0</v>
          </cell>
          <cell r="AW144">
            <v>504.54411899999997</v>
          </cell>
          <cell r="BF144">
            <v>327.10249</v>
          </cell>
          <cell r="BO144">
            <v>1102.34108</v>
          </cell>
          <cell r="CG144">
            <v>803.80915</v>
          </cell>
          <cell r="CP144">
            <v>1047.7287690000003</v>
          </cell>
          <cell r="CY144">
            <v>375.84206</v>
          </cell>
          <cell r="DQ144">
            <v>20.166449999999998</v>
          </cell>
          <cell r="DZ144">
            <v>0</v>
          </cell>
          <cell r="EI144">
            <v>0</v>
          </cell>
        </row>
        <row r="145">
          <cell r="M145">
            <v>140</v>
          </cell>
          <cell r="V145">
            <v>145</v>
          </cell>
          <cell r="AE145">
            <v>169.92000000000002</v>
          </cell>
          <cell r="AW145">
            <v>182</v>
          </cell>
          <cell r="BF145">
            <v>390</v>
          </cell>
          <cell r="BO145">
            <v>169.92000000000002</v>
          </cell>
          <cell r="CG145">
            <v>140</v>
          </cell>
          <cell r="CP145">
            <v>187</v>
          </cell>
          <cell r="CY145">
            <v>414.92</v>
          </cell>
          <cell r="DQ145">
            <v>30</v>
          </cell>
          <cell r="DZ145">
            <v>30</v>
          </cell>
          <cell r="EI145">
            <v>40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306.08098</v>
          </cell>
          <cell r="AE147">
            <v>740.31902</v>
          </cell>
          <cell r="AW147">
            <v>226.755</v>
          </cell>
          <cell r="BF147">
            <v>1164.01</v>
          </cell>
          <cell r="BO147">
            <v>3390.4745</v>
          </cell>
          <cell r="CG147">
            <v>2989</v>
          </cell>
          <cell r="CP147">
            <v>2989.78342</v>
          </cell>
          <cell r="CY147">
            <v>2311.76</v>
          </cell>
          <cell r="DQ147">
            <v>723.75</v>
          </cell>
          <cell r="DZ147">
            <v>0</v>
          </cell>
          <cell r="EI147">
            <v>0</v>
          </cell>
        </row>
        <row r="148">
          <cell r="M148">
            <v>126.1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325</v>
          </cell>
          <cell r="CG148">
            <v>0</v>
          </cell>
          <cell r="CP148">
            <v>0</v>
          </cell>
          <cell r="CY148">
            <v>548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337.5</v>
          </cell>
          <cell r="V149">
            <v>472.49999999999994</v>
          </cell>
          <cell r="AE149">
            <v>540</v>
          </cell>
          <cell r="AW149">
            <v>1350</v>
          </cell>
          <cell r="BF149">
            <v>1775</v>
          </cell>
          <cell r="BO149">
            <v>1875</v>
          </cell>
          <cell r="CG149">
            <v>1648.0657999999996</v>
          </cell>
          <cell r="CP149">
            <v>1989.4100999999994</v>
          </cell>
          <cell r="CY149">
            <v>1889.4100999999994</v>
          </cell>
          <cell r="DQ149">
            <v>364</v>
          </cell>
          <cell r="DZ149">
            <v>196</v>
          </cell>
          <cell r="EI149">
            <v>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89</v>
          </cell>
          <cell r="V151">
            <v>131</v>
          </cell>
          <cell r="AE151">
            <v>141.53001</v>
          </cell>
          <cell r="AW151">
            <v>304.5</v>
          </cell>
          <cell r="BF151">
            <v>438.50001000000003</v>
          </cell>
          <cell r="BO151">
            <v>528.5</v>
          </cell>
          <cell r="CG151">
            <v>519.99999</v>
          </cell>
          <cell r="CP151">
            <v>519.99999</v>
          </cell>
          <cell r="CY151">
            <v>526.01998</v>
          </cell>
          <cell r="DQ151">
            <v>75.00000000000001</v>
          </cell>
          <cell r="DZ151">
            <v>49.99999999999999</v>
          </cell>
          <cell r="EI151">
            <v>24.99999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showZeros="0" tabSelected="1" zoomScalePageLayoutView="0" workbookViewId="0" topLeftCell="A103">
      <selection activeCell="AB134" sqref="AB134"/>
    </sheetView>
  </sheetViews>
  <sheetFormatPr defaultColWidth="9.140625" defaultRowHeight="15"/>
  <cols>
    <col min="1" max="1" width="13.8515625" style="4" bestFit="1" customWidth="1"/>
    <col min="2" max="2" width="21.140625" style="4" bestFit="1" customWidth="1"/>
    <col min="3" max="3" width="8.140625" style="8" bestFit="1" customWidth="1"/>
    <col min="4" max="4" width="8.8515625" style="8" bestFit="1" customWidth="1"/>
    <col min="5" max="5" width="8.140625" style="8" bestFit="1" customWidth="1"/>
    <col min="6" max="6" width="8.57421875" style="8" hidden="1" customWidth="1"/>
    <col min="7" max="9" width="9.140625" style="8" bestFit="1" customWidth="1"/>
    <col min="10" max="10" width="9.57421875" style="8" hidden="1" customWidth="1"/>
    <col min="11" max="12" width="9.140625" style="8" bestFit="1" customWidth="1"/>
    <col min="13" max="13" width="9.28125" style="8" bestFit="1" customWidth="1"/>
    <col min="14" max="14" width="9.57421875" style="8" hidden="1" customWidth="1"/>
    <col min="15" max="15" width="8.28125" style="8" bestFit="1" customWidth="1"/>
    <col min="16" max="16" width="8.140625" style="8" bestFit="1" customWidth="1"/>
    <col min="17" max="17" width="8.421875" style="8" bestFit="1" customWidth="1"/>
    <col min="18" max="18" width="9.57421875" style="7" hidden="1" customWidth="1"/>
    <col min="19" max="19" width="11.8515625" style="1" bestFit="1" customWidth="1"/>
    <col min="20" max="16384" width="9.140625" style="4" customWidth="1"/>
  </cols>
  <sheetData>
    <row r="1" spans="1:19" s="1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5.75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2" customFormat="1" ht="2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16.5" thickBot="1">
      <c r="A5" s="49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</row>
    <row r="6" spans="1:19" ht="15.75" thickBot="1">
      <c r="A6" s="42" t="s">
        <v>0</v>
      </c>
      <c r="B6" s="43"/>
      <c r="C6" s="33" t="s">
        <v>1</v>
      </c>
      <c r="D6" s="34" t="s">
        <v>2</v>
      </c>
      <c r="E6" s="34" t="s">
        <v>3</v>
      </c>
      <c r="F6" s="35" t="s">
        <v>24</v>
      </c>
      <c r="G6" s="34" t="s">
        <v>4</v>
      </c>
      <c r="H6" s="34" t="s">
        <v>5</v>
      </c>
      <c r="I6" s="34" t="s">
        <v>6</v>
      </c>
      <c r="J6" s="35" t="s">
        <v>23</v>
      </c>
      <c r="K6" s="34" t="s">
        <v>7</v>
      </c>
      <c r="L6" s="34" t="s">
        <v>8</v>
      </c>
      <c r="M6" s="34" t="s">
        <v>9</v>
      </c>
      <c r="N6" s="35" t="s">
        <v>22</v>
      </c>
      <c r="O6" s="34" t="s">
        <v>10</v>
      </c>
      <c r="P6" s="34" t="s">
        <v>11</v>
      </c>
      <c r="Q6" s="34" t="s">
        <v>12</v>
      </c>
      <c r="R6" s="35" t="s">
        <v>21</v>
      </c>
      <c r="S6" s="36" t="s">
        <v>13</v>
      </c>
    </row>
    <row r="7" spans="1:19" ht="15">
      <c r="A7" s="44" t="s">
        <v>14</v>
      </c>
      <c r="B7" s="17" t="s">
        <v>16</v>
      </c>
      <c r="C7" s="18">
        <f>'[1]Белгород'!$L$84</f>
        <v>0</v>
      </c>
      <c r="D7" s="18">
        <f>'[1]Белгород'!$U$84</f>
        <v>0</v>
      </c>
      <c r="E7" s="18">
        <f>'[1]Белгород'!$AD$84</f>
        <v>0</v>
      </c>
      <c r="F7" s="18">
        <f>'[1]Белгород'!$L$84</f>
        <v>0</v>
      </c>
      <c r="G7" s="18">
        <f>'[1]Белгород'!$AV$84</f>
        <v>1</v>
      </c>
      <c r="H7" s="18">
        <f>'[1]Белгород'!$BE$84</f>
        <v>2</v>
      </c>
      <c r="I7" s="18">
        <f>'[1]Белгород'!$BN$84</f>
        <v>4</v>
      </c>
      <c r="J7" s="18">
        <f>'[1]Белгород'!$L$84</f>
        <v>0</v>
      </c>
      <c r="K7" s="18">
        <f>'[1]Белгород'!$CF$84</f>
        <v>6</v>
      </c>
      <c r="L7" s="18">
        <f>'[1]Белгород'!$CO$84</f>
        <v>3</v>
      </c>
      <c r="M7" s="18">
        <f>'[1]Белгород'!$CX$84</f>
        <v>2</v>
      </c>
      <c r="N7" s="18">
        <f>'[1]Белгород'!$L$84</f>
        <v>0</v>
      </c>
      <c r="O7" s="18">
        <f>'[1]Белгород'!$DP$84</f>
        <v>0</v>
      </c>
      <c r="P7" s="18">
        <f>'[1]Белгород'!$DY$84</f>
        <v>0</v>
      </c>
      <c r="Q7" s="18">
        <f>'[1]Белгород'!$EH$84</f>
        <v>0</v>
      </c>
      <c r="R7" s="18">
        <f>O7+P7+Q7</f>
        <v>0</v>
      </c>
      <c r="S7" s="20">
        <f>C7+D7+E7+G7+H7+I7+K7+L7+M7+O7+P7+Q7</f>
        <v>18</v>
      </c>
    </row>
    <row r="8" spans="1:19" ht="15.75" thickBot="1">
      <c r="A8" s="45"/>
      <c r="B8" s="21" t="s">
        <v>15</v>
      </c>
      <c r="C8" s="22">
        <f>'[1]Белгород'!$M$83</f>
        <v>0</v>
      </c>
      <c r="D8" s="22">
        <f>'[1]Белгород'!$V$83</f>
        <v>235.05020000000016</v>
      </c>
      <c r="E8" s="22">
        <f>'[1]Белгород'!$AE$83</f>
        <v>220.86020000000013</v>
      </c>
      <c r="F8" s="22">
        <f>'[1]Белгород'!$M$83</f>
        <v>0</v>
      </c>
      <c r="G8" s="22">
        <f>'[1]Белгород'!$AW$83</f>
        <v>2256.9509000000003</v>
      </c>
      <c r="H8" s="22">
        <f>'[1]Белгород'!$BF$83</f>
        <v>4506.456194640023</v>
      </c>
      <c r="I8" s="22">
        <f>'[1]Белгород'!$BO$83</f>
        <v>10847.667177790583</v>
      </c>
      <c r="J8" s="22">
        <f>'[1]Белгород'!$M$83</f>
        <v>0</v>
      </c>
      <c r="K8" s="22">
        <f>'[1]Белгород'!$CG$83</f>
        <v>11259.649553920808</v>
      </c>
      <c r="L8" s="22">
        <f>'[1]Белгород'!$CP$83</f>
        <v>7274.647953271107</v>
      </c>
      <c r="M8" s="22">
        <f>'[1]Белгород'!$CY$83</f>
        <v>6842.6050114792</v>
      </c>
      <c r="N8" s="22">
        <f>'[1]Белгород'!$M$83</f>
        <v>0</v>
      </c>
      <c r="O8" s="22">
        <f>'[1]Белгород'!$DQ$83</f>
        <v>695.9480000000002</v>
      </c>
      <c r="P8" s="22">
        <f>'[1]Белгород'!$DZ$83</f>
        <v>0</v>
      </c>
      <c r="Q8" s="22">
        <f>'[1]Белгород'!$EI$83</f>
        <v>0</v>
      </c>
      <c r="R8" s="22">
        <f aca="true" t="shared" si="0" ref="R8:R14">O8+P8+Q8</f>
        <v>695.9480000000002</v>
      </c>
      <c r="S8" s="23">
        <f aca="true" t="shared" si="1" ref="S8:S15">C8+D8+E8+G8+H8+I8+K8+L8+M8+O8+P8+Q8</f>
        <v>44139.835191101716</v>
      </c>
    </row>
    <row r="9" spans="1:19" ht="15">
      <c r="A9" s="44" t="s">
        <v>17</v>
      </c>
      <c r="B9" s="17" t="s">
        <v>15</v>
      </c>
      <c r="C9" s="24">
        <f>'[1]Белгород'!$M$41+'[1]Белгород'!$M$51</f>
        <v>0</v>
      </c>
      <c r="D9" s="24">
        <f>'[1]Белгород'!$V$41+'[1]Белгород'!$V$51</f>
        <v>0</v>
      </c>
      <c r="E9" s="24">
        <f>'[1]Белгород'!$AE$41+'[1]Белгород'!$AE$51</f>
        <v>0</v>
      </c>
      <c r="F9" s="24">
        <f>'[1]Белгород'!$M$41+'[1]Белгород'!$M$51</f>
        <v>0</v>
      </c>
      <c r="G9" s="24">
        <f>'[1]Белгород'!$AW$41+'[1]Белгород'!$AW$51</f>
        <v>1667.0200732038836</v>
      </c>
      <c r="H9" s="24">
        <f>'[1]Белгород'!$BF$41+'[1]Белгород'!$BF$51</f>
        <v>3021.0272484854368</v>
      </c>
      <c r="I9" s="24">
        <f>'[1]Белгород'!$BO$41+'[1]Белгород'!$BO$51</f>
        <v>4659.562907456311</v>
      </c>
      <c r="J9" s="24">
        <f>'[1]Белгород'!$M$41+'[1]Белгород'!$M$51</f>
        <v>0</v>
      </c>
      <c r="K9" s="24">
        <f>'[1]Белгород'!$CG$41+'[1]Белгород'!$CG$51</f>
        <v>1665.7615238300968</v>
      </c>
      <c r="L9" s="24">
        <f>'[1]Белгород'!$CP$41+'[1]Белгород'!$CP$51</f>
        <v>2585.4388102116504</v>
      </c>
      <c r="M9" s="24">
        <f>'[1]Белгород'!$CY$41+'[1]Белгород'!$CY$51</f>
        <v>5132.786264848545</v>
      </c>
      <c r="N9" s="24">
        <f>'[1]Белгород'!$M$41+'[1]Белгород'!$M$51</f>
        <v>0</v>
      </c>
      <c r="O9" s="24">
        <f>'[1]Белгород'!$DQ$41+'[1]Белгород'!$DQ$51</f>
        <v>0</v>
      </c>
      <c r="P9" s="24">
        <f>'[1]Белгород'!$DZ$41+'[1]Белгород'!$DZ$51</f>
        <v>0</v>
      </c>
      <c r="Q9" s="24">
        <f>'[1]Белгород'!$EI$41+'[1]Белгород'!$EI$51</f>
        <v>0</v>
      </c>
      <c r="R9" s="24">
        <f t="shared" si="0"/>
        <v>0</v>
      </c>
      <c r="S9" s="26">
        <f t="shared" si="1"/>
        <v>18731.596828035923</v>
      </c>
    </row>
    <row r="10" spans="1:19" ht="15.75" thickBot="1">
      <c r="A10" s="45"/>
      <c r="B10" s="21" t="s">
        <v>18</v>
      </c>
      <c r="C10" s="22">
        <f>'[1]Белгород'!$L$42+'[1]Белгород'!$L$52</f>
        <v>0</v>
      </c>
      <c r="D10" s="22">
        <f>'[1]Белгород'!$U$42+'[1]Белгород'!$U$52</f>
        <v>0</v>
      </c>
      <c r="E10" s="22">
        <f>'[1]Белгород'!$AD$42+'[1]Белгород'!$AD$52</f>
        <v>0</v>
      </c>
      <c r="F10" s="22">
        <f>'[1]Белгород'!$L$42+'[1]Белгород'!$L$52</f>
        <v>0</v>
      </c>
      <c r="G10" s="22">
        <f>'[1]Белгород'!$AV$42+'[1]Белгород'!$AV$52</f>
        <v>29.785</v>
      </c>
      <c r="H10" s="22">
        <f>'[1]Белгород'!$BE$42+'[1]Белгород'!$BE$52</f>
        <v>49.66</v>
      </c>
      <c r="I10" s="22">
        <f>'[1]Белгород'!$BN$42+'[1]Белгород'!$BN$52</f>
        <v>69.75</v>
      </c>
      <c r="J10" s="22">
        <f>'[1]Белгород'!$L$42+'[1]Белгород'!$L$52</f>
        <v>0</v>
      </c>
      <c r="K10" s="22">
        <f>'[1]Белгород'!$CF$42+'[1]Белгород'!$CF$52</f>
        <v>130.96</v>
      </c>
      <c r="L10" s="22">
        <f>'[1]Белгород'!$CO$42+'[1]Белгород'!$CO$52</f>
        <v>96.57000000000001</v>
      </c>
      <c r="M10" s="22">
        <f>'[1]Белгород'!$CX$42+'[1]Белгород'!$CX$52</f>
        <v>167.76100000000002</v>
      </c>
      <c r="N10" s="22">
        <f>'[1]Белгород'!$L$42+'[1]Белгород'!$L$52</f>
        <v>0</v>
      </c>
      <c r="O10" s="22">
        <f>'[1]Белгород'!$DP$42+'[1]Белгород'!$DP$52</f>
        <v>0</v>
      </c>
      <c r="P10" s="22">
        <f>'[1]Белгород'!$DY$42+'[1]Белгород'!$DY$52</f>
        <v>0</v>
      </c>
      <c r="Q10" s="22">
        <f>'[1]Белгород'!$EH$42+'[1]Белгород'!$EH$52</f>
        <v>0</v>
      </c>
      <c r="R10" s="22">
        <f t="shared" si="0"/>
        <v>0</v>
      </c>
      <c r="S10" s="23">
        <f t="shared" si="1"/>
        <v>544.486</v>
      </c>
    </row>
    <row r="11" spans="1:19" ht="15">
      <c r="A11" s="44" t="s">
        <v>19</v>
      </c>
      <c r="B11" s="17" t="s">
        <v>15</v>
      </c>
      <c r="C11" s="24">
        <f>'[1]Белгород'!$M$61+'[1]Белгород'!$M$72+'[1]Белгород'!$M$135+'[1]Белгород'!$M$138</f>
        <v>0</v>
      </c>
      <c r="D11" s="24">
        <f>'[1]Белгород'!$V$61+'[1]Белгород'!$V$72+'[1]Белгород'!$V$135+'[1]Белгород'!$V$138</f>
        <v>0</v>
      </c>
      <c r="E11" s="24">
        <f>'[1]Белгород'!$AE$61+'[1]Белгород'!$AE$72+'[1]Белгород'!$AE$135+'[1]Белгород'!$AE$138</f>
        <v>494.30819564194667</v>
      </c>
      <c r="F11" s="24">
        <f>'[1]Белгород'!$M$61+'[1]Белгород'!$M$72+'[1]Белгород'!$M$135+'[1]Белгород'!$M$138</f>
        <v>0</v>
      </c>
      <c r="G11" s="24">
        <f>'[1]Белгород'!$AW$61+'[1]Белгород'!$AW$72+'[1]Белгород'!$AW$135+'[1]Белгород'!$AW$138</f>
        <v>9346.084677626997</v>
      </c>
      <c r="H11" s="24">
        <f>'[1]Белгород'!$BF$61+'[1]Белгород'!$BF$72+'[1]Белгород'!$BF$135+'[1]Белгород'!$BF$138</f>
        <v>19204.554860434117</v>
      </c>
      <c r="I11" s="24">
        <f>'[1]Белгород'!$BO$61+'[1]Белгород'!$BO$72+'[1]Белгород'!$BO$135+'[1]Белгород'!$BO$138</f>
        <v>26394.839825669264</v>
      </c>
      <c r="J11" s="24">
        <f>'[1]Белгород'!$M$61+'[1]Белгород'!$M$72+'[1]Белгород'!$M$135+'[1]Белгород'!$M$138</f>
        <v>0</v>
      </c>
      <c r="K11" s="24">
        <f>'[1]Белгород'!$CG$61+'[1]Белгород'!$CG$72+'[1]Белгород'!$CG$135+'[1]Белгород'!$CG$138</f>
        <v>30922.041371581996</v>
      </c>
      <c r="L11" s="24">
        <f>'[1]Белгород'!$CP$61+'[1]Белгород'!$CP$72+'[1]Белгород'!$CP$135+'[1]Белгород'!$CP$138</f>
        <v>23548.326769274983</v>
      </c>
      <c r="M11" s="24">
        <f>'[1]Белгород'!$CY$61+'[1]Белгород'!$CY$72+'[1]Белгород'!$CY$135+'[1]Белгород'!$CY$138</f>
        <v>20778.143620767452</v>
      </c>
      <c r="N11" s="24">
        <f>'[1]Белгород'!$M$61+'[1]Белгород'!$M$72+'[1]Белгород'!$M$135+'[1]Белгород'!$M$138</f>
        <v>0</v>
      </c>
      <c r="O11" s="24">
        <f>'[1]Белгород'!$DQ$61+'[1]Белгород'!$DQ$72+'[1]Белгород'!$DQ$135+'[1]Белгород'!$DQ$138</f>
        <v>1912.2295597151901</v>
      </c>
      <c r="P11" s="24">
        <f>'[1]Белгород'!$DZ$61+'[1]Белгород'!$DZ$72+'[1]Белгород'!$DZ$135+'[1]Белгород'!$DZ$138</f>
        <v>0</v>
      </c>
      <c r="Q11" s="24">
        <f>'[1]Белгород'!$EI$61+'[1]Белгород'!$EI$72+'[1]Белгород'!$EI$135+'[1]Белгород'!$EI$138</f>
        <v>0</v>
      </c>
      <c r="R11" s="24">
        <f t="shared" si="0"/>
        <v>1912.2295597151901</v>
      </c>
      <c r="S11" s="26">
        <f t="shared" si="1"/>
        <v>132600.52888071197</v>
      </c>
    </row>
    <row r="12" spans="1:19" ht="15">
      <c r="A12" s="46"/>
      <c r="B12" s="12" t="s">
        <v>18</v>
      </c>
      <c r="C12" s="13">
        <f>'[1]Белгород'!$L$62+'[1]Белгород'!$L$73+'[1]Белгород'!$L$142+'[1]Белгород'!$L$143</f>
        <v>0</v>
      </c>
      <c r="D12" s="13">
        <f>'[1]Белгород'!$U$62+'[1]Белгород'!$U$73+'[1]Белгород'!$U$142+'[1]Белгород'!$U$143</f>
        <v>0</v>
      </c>
      <c r="E12" s="13">
        <f>'[1]Белгород'!$AD$62+'[1]Белгород'!$AD$73+'[1]Белгород'!$AD$142+'[1]Белгород'!$AD$143</f>
        <v>2.0780000000000003</v>
      </c>
      <c r="F12" s="13">
        <f>'[1]Белгород'!$L$62+'[1]Белгород'!$L$73+'[1]Белгород'!$L$142+'[1]Белгород'!$L$143</f>
        <v>0</v>
      </c>
      <c r="G12" s="13">
        <f>'[1]Белгород'!$AV$62+'[1]Белгород'!$AV$73+'[1]Белгород'!$AV$142+'[1]Белгород'!$AV$143</f>
        <v>86.81400000000001</v>
      </c>
      <c r="H12" s="13">
        <f>'[1]Белгород'!$BE$62+'[1]Белгород'!$BE$73+'[1]Белгород'!$BE$142+'[1]Белгород'!$BE$143</f>
        <v>224.71999999999997</v>
      </c>
      <c r="I12" s="13">
        <f>'[1]Белгород'!$BN$62+'[1]Белгород'!$BN$73+'[1]Белгород'!$BN$142+'[1]Белгород'!$BN$143</f>
        <v>254.936</v>
      </c>
      <c r="J12" s="13">
        <f>'[1]Белгород'!$L$62+'[1]Белгород'!$L$73+'[1]Белгород'!$L$142+'[1]Белгород'!$L$143</f>
        <v>0</v>
      </c>
      <c r="K12" s="13">
        <f>'[1]Белгород'!$CF$62+'[1]Белгород'!$CF$73+'[1]Белгород'!$CF$142+'[1]Белгород'!$CF$143</f>
        <v>389.57500000000005</v>
      </c>
      <c r="L12" s="13">
        <f>'[1]Белгород'!$CO$62+'[1]Белгород'!$CO$73+'[1]Белгород'!$CO$142+'[1]Белгород'!$CO$143</f>
        <v>397.4370000000002</v>
      </c>
      <c r="M12" s="13">
        <f>'[1]Белгород'!$CX$62+'[1]Белгород'!$CX$73+'[1]Белгород'!$CX$142+'[1]Белгород'!$CX$143</f>
        <v>340.98999999999995</v>
      </c>
      <c r="N12" s="13">
        <f>'[1]Белгород'!$L$62+'[1]Белгород'!$L$73+'[1]Белгород'!$L$142+'[1]Белгород'!$L$143</f>
        <v>0</v>
      </c>
      <c r="O12" s="13">
        <f>'[1]Белгород'!$DP$62+'[1]Белгород'!$DP$73+'[1]Белгород'!$DP$142+'[1]Белгород'!$DP$143</f>
        <v>34.989000000000004</v>
      </c>
      <c r="P12" s="13">
        <f>'[1]Белгород'!$DY$62+'[1]Белгород'!$DY$73+'[1]Белгород'!$DY$142+'[1]Белгород'!$DY$143</f>
        <v>0</v>
      </c>
      <c r="Q12" s="13">
        <f>'[1]Белгород'!$EH$62+'[1]Белгород'!$EH$73+'[1]Белгород'!$EH$142+'[1]Белгород'!$EH$143</f>
        <v>0</v>
      </c>
      <c r="R12" s="13">
        <f t="shared" si="0"/>
        <v>34.989000000000004</v>
      </c>
      <c r="S12" s="15">
        <f t="shared" si="1"/>
        <v>1731.5390000000002</v>
      </c>
    </row>
    <row r="13" spans="1:19" ht="15.75" thickBot="1">
      <c r="A13" s="45"/>
      <c r="B13" s="21" t="s">
        <v>20</v>
      </c>
      <c r="C13" s="27">
        <f>'[1]Белгород'!$L$136</f>
        <v>0</v>
      </c>
      <c r="D13" s="27">
        <f>'[1]Белгород'!$U$136</f>
        <v>0</v>
      </c>
      <c r="E13" s="27">
        <f>'[1]Белгород'!$AD$136</f>
        <v>6</v>
      </c>
      <c r="F13" s="27">
        <f>'[1]Белгород'!$L$136</f>
        <v>0</v>
      </c>
      <c r="G13" s="27">
        <f>'[1]Белгород'!$AV$136</f>
        <v>77</v>
      </c>
      <c r="H13" s="27">
        <f>'[1]Белгород'!$BE$136</f>
        <v>109</v>
      </c>
      <c r="I13" s="27">
        <f>'[1]Белгород'!$BN$136</f>
        <v>143</v>
      </c>
      <c r="J13" s="27">
        <f>'[1]Белгород'!$L$136</f>
        <v>0</v>
      </c>
      <c r="K13" s="27">
        <f>'[1]Белгород'!$CF$136</f>
        <v>130</v>
      </c>
      <c r="L13" s="27">
        <f>'[1]Белгород'!$CO$136</f>
        <v>117</v>
      </c>
      <c r="M13" s="27">
        <f>'[1]Белгород'!$CX$136</f>
        <v>75</v>
      </c>
      <c r="N13" s="27">
        <f>'[1]Белгород'!$L$136</f>
        <v>0</v>
      </c>
      <c r="O13" s="27">
        <f>'[1]Белгород'!$DP$136</f>
        <v>7</v>
      </c>
      <c r="P13" s="27">
        <f>'[1]Белгород'!$DY$136</f>
        <v>0</v>
      </c>
      <c r="Q13" s="27">
        <f>'[1]Белгород'!$EH$136</f>
        <v>0</v>
      </c>
      <c r="R13" s="27">
        <f t="shared" si="0"/>
        <v>7</v>
      </c>
      <c r="S13" s="29">
        <f t="shared" si="1"/>
        <v>664</v>
      </c>
    </row>
    <row r="14" spans="1:19" ht="15.75" thickBot="1">
      <c r="A14" s="40" t="s">
        <v>38</v>
      </c>
      <c r="B14" s="41"/>
      <c r="C14" s="30">
        <f>'[1]Белгород'!$M$144+'[1]Белгород'!$M$145+'[1]Белгород'!$M$146+'[1]Белгород'!$M$147+'[1]Белгород'!$M$148+'[1]Белгород'!$M$149+'[1]Белгород'!$M$150+'[1]Белгород'!$M$151</f>
        <v>134.83616</v>
      </c>
      <c r="D14" s="30">
        <f>'[1]Белгород'!$V$144+'[1]Белгород'!$V$145+'[1]Белгород'!$V$146+'[1]Белгород'!$V$147+'[1]Белгород'!$V$148+'[1]Белгород'!$V$149+'[1]Белгород'!$V$150+'[1]Белгород'!$V$151</f>
        <v>174.807168</v>
      </c>
      <c r="E14" s="30">
        <f>'[1]Белгород'!$AE$144+'[1]Белгород'!$AE$145+'[1]Белгород'!$AE$146+'[1]Белгород'!$AE$147+'[1]Белгород'!$AE$148+'[1]Белгород'!$AE$149+'[1]Белгород'!$AE$150+'[1]Белгород'!$AE$151</f>
        <v>222.24198300000012</v>
      </c>
      <c r="F14" s="30">
        <f>'[1]Белгород'!$M$144+'[1]Белгород'!$M$145+'[1]Белгород'!$M$146+'[1]Белгород'!$M$147+'[1]Белгород'!$M$148+'[1]Белгород'!$M$149+'[1]Белгород'!$M$150+'[1]Белгород'!$M$151</f>
        <v>134.83616</v>
      </c>
      <c r="G14" s="30">
        <f>'[1]Белгород'!$AW$144+'[1]Белгород'!$AW$145+'[1]Белгород'!$AW$146+'[1]Белгород'!$AW$147+'[1]Белгород'!$AW$148+'[1]Белгород'!$AW$149+'[1]Белгород'!$AW$150+'[1]Белгород'!$AW$151</f>
        <v>3313.8029433302313</v>
      </c>
      <c r="H14" s="30">
        <f>'[1]Белгород'!$BF$144+'[1]Белгород'!$BF$145+'[1]Белгород'!$BF$146+'[1]Белгород'!$BF$147+'[1]Белгород'!$BF$148+'[1]Белгород'!$BF$149+'[1]Белгород'!$BF$150+'[1]Белгород'!$BF$151</f>
        <v>8573.562114163566</v>
      </c>
      <c r="I14" s="30">
        <f>'[1]Белгород'!$BO$144+'[1]Белгород'!$BO$145+'[1]Белгород'!$BO$146+'[1]Белгород'!$BO$147+'[1]Белгород'!$BO$148+'[1]Белгород'!$BO$149+'[1]Белгород'!$BO$150+'[1]Белгород'!$BO$151</f>
        <v>4103.633016481443</v>
      </c>
      <c r="J14" s="30">
        <f>'[1]Белгород'!$M$144+'[1]Белгород'!$M$145+'[1]Белгород'!$M$146+'[1]Белгород'!$M$147+'[1]Белгород'!$M$148+'[1]Белгород'!$M$149+'[1]Белгород'!$M$150+'[1]Белгород'!$M$151</f>
        <v>134.83616</v>
      </c>
      <c r="K14" s="30">
        <f>'[1]Белгород'!$CG$144+'[1]Белгород'!$CG$145+'[1]Белгород'!$CG$146+'[1]Белгород'!$CG$147+'[1]Белгород'!$CG$148+'[1]Белгород'!$CG$149+'[1]Белгород'!$CG$150+'[1]Белгород'!$CG$151</f>
        <v>6806.676703675237</v>
      </c>
      <c r="L14" s="30">
        <f>'[1]Белгород'!$CP$144+'[1]Белгород'!$CP$145+'[1]Белгород'!$CP$146+'[1]Белгород'!$CP$147+'[1]Белгород'!$CP$148+'[1]Белгород'!$CP$149+'[1]Белгород'!$CP$150+'[1]Белгород'!$CP$151</f>
        <v>8766.135585560154</v>
      </c>
      <c r="M14" s="30">
        <f>'[1]Белгород'!$CY$144+'[1]Белгород'!$CY$145+'[1]Белгород'!$CY$146+'[1]Белгород'!$CY$147+'[1]Белгород'!$CY$148+'[1]Белгород'!$CY$149+'[1]Белгород'!$CY$150+'[1]Белгород'!$CY$151</f>
        <v>8320.023917338098</v>
      </c>
      <c r="N14" s="30">
        <f>'[1]Белгород'!$M$144+'[1]Белгород'!$M$145+'[1]Белгород'!$M$146+'[1]Белгород'!$M$147+'[1]Белгород'!$M$148+'[1]Белгород'!$M$149+'[1]Белгород'!$M$150+'[1]Белгород'!$M$151</f>
        <v>134.83616</v>
      </c>
      <c r="O14" s="30">
        <f>'[1]Белгород'!$DQ$144+'[1]Белгород'!$DQ$145+'[1]Белгород'!$DQ$146+'[1]Белгород'!$DQ$147+'[1]Белгород'!$DQ$148+'[1]Белгород'!$DQ$149+'[1]Белгород'!$DQ$150+'[1]Белгород'!$DQ$151</f>
        <v>1629.1473354966383</v>
      </c>
      <c r="P14" s="30">
        <f>'[1]Белгород'!$DZ$144+'[1]Белгород'!$DZ$145+'[1]Белгород'!$DZ$146+'[1]Белгород'!$DZ$147+'[1]Белгород'!$DZ$148+'[1]Белгород'!$DZ$149+'[1]Белгород'!$DZ$150+'[1]Белгород'!$DZ$151</f>
        <v>1426.3624283260394</v>
      </c>
      <c r="Q14" s="30">
        <f>'[1]Белгород'!$EI$144+'[1]Белгород'!$EI$145+'[1]Белгород'!$EI$146+'[1]Белгород'!$EI$147+'[1]Белгород'!$EI$148+'[1]Белгород'!$EI$149+'[1]Белгород'!$EI$150+'[1]Белгород'!$EI$151</f>
        <v>1394.8146470636793</v>
      </c>
      <c r="R14" s="30">
        <f t="shared" si="0"/>
        <v>4450.324410886357</v>
      </c>
      <c r="S14" s="32">
        <f t="shared" si="1"/>
        <v>44866.044002435076</v>
      </c>
    </row>
    <row r="15" spans="1:19" s="10" customFormat="1" ht="15.75" thickBot="1">
      <c r="A15" s="47" t="s">
        <v>25</v>
      </c>
      <c r="B15" s="48"/>
      <c r="C15" s="37">
        <f>C8+C9+C11+C14</f>
        <v>134.83616</v>
      </c>
      <c r="D15" s="37">
        <f>D8+D9+D11+D14</f>
        <v>409.8573680000002</v>
      </c>
      <c r="E15" s="37">
        <f>E8+E9+E11+E14</f>
        <v>937.4103786419469</v>
      </c>
      <c r="F15" s="38">
        <f>C15+D15+E15</f>
        <v>1482.103906641947</v>
      </c>
      <c r="G15" s="37">
        <f>G8+G9+G11+G14</f>
        <v>16583.858594161113</v>
      </c>
      <c r="H15" s="37">
        <f>H8+H9+H11+H14</f>
        <v>35305.600417723144</v>
      </c>
      <c r="I15" s="37">
        <f>I8+I9+I11+I14</f>
        <v>46005.7029273976</v>
      </c>
      <c r="J15" s="38">
        <f>G15+H15+I15</f>
        <v>97895.16193928185</v>
      </c>
      <c r="K15" s="37">
        <f>K8+K9+K11+K14</f>
        <v>50654.129153008136</v>
      </c>
      <c r="L15" s="37">
        <f>L8+L9+L11+L14</f>
        <v>42174.5491183179</v>
      </c>
      <c r="M15" s="37">
        <f>M8+M9+M11+M14</f>
        <v>41073.558814433294</v>
      </c>
      <c r="N15" s="38">
        <f>K15+L15+M15</f>
        <v>133902.23708575932</v>
      </c>
      <c r="O15" s="37">
        <f>O8+O9+O11+O14</f>
        <v>4237.324895211828</v>
      </c>
      <c r="P15" s="37">
        <f>P8+P9+P11+P14</f>
        <v>1426.3624283260394</v>
      </c>
      <c r="Q15" s="37">
        <f>Q8+Q9+Q11+Q14</f>
        <v>1394.8146470636793</v>
      </c>
      <c r="R15" s="38">
        <f>O15+P15+Q15</f>
        <v>7058.501970601547</v>
      </c>
      <c r="S15" s="39">
        <f t="shared" si="1"/>
        <v>240338.00490228465</v>
      </c>
    </row>
    <row r="16" spans="1:19" s="5" customFormat="1" ht="15.75" customHeight="1" thickBot="1">
      <c r="A16" s="49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ht="15.75" thickBot="1">
      <c r="A17" s="42" t="s">
        <v>0</v>
      </c>
      <c r="B17" s="43"/>
      <c r="C17" s="33" t="s">
        <v>1</v>
      </c>
      <c r="D17" s="34" t="s">
        <v>2</v>
      </c>
      <c r="E17" s="34" t="s">
        <v>3</v>
      </c>
      <c r="F17" s="35" t="s">
        <v>24</v>
      </c>
      <c r="G17" s="34" t="s">
        <v>4</v>
      </c>
      <c r="H17" s="34" t="s">
        <v>5</v>
      </c>
      <c r="I17" s="34" t="s">
        <v>6</v>
      </c>
      <c r="J17" s="35" t="s">
        <v>23</v>
      </c>
      <c r="K17" s="34" t="s">
        <v>7</v>
      </c>
      <c r="L17" s="34" t="s">
        <v>8</v>
      </c>
      <c r="M17" s="34" t="s">
        <v>9</v>
      </c>
      <c r="N17" s="35" t="s">
        <v>22</v>
      </c>
      <c r="O17" s="34" t="s">
        <v>10</v>
      </c>
      <c r="P17" s="34" t="s">
        <v>11</v>
      </c>
      <c r="Q17" s="34" t="s">
        <v>12</v>
      </c>
      <c r="R17" s="35" t="s">
        <v>21</v>
      </c>
      <c r="S17" s="36" t="s">
        <v>13</v>
      </c>
    </row>
    <row r="18" spans="1:19" ht="15">
      <c r="A18" s="44" t="s">
        <v>14</v>
      </c>
      <c r="B18" s="17" t="s">
        <v>16</v>
      </c>
      <c r="C18" s="18">
        <f>'[1]Брянск'!$L$84</f>
        <v>0</v>
      </c>
      <c r="D18" s="18">
        <f>'[1]Брянск'!$U$84</f>
        <v>0</v>
      </c>
      <c r="E18" s="18">
        <f>'[1]Брянск'!$AD$84</f>
        <v>0</v>
      </c>
      <c r="F18" s="18">
        <f>'[1]Брянск'!$L$84</f>
        <v>0</v>
      </c>
      <c r="G18" s="18">
        <f>'[1]Брянск'!$AV$84</f>
        <v>0</v>
      </c>
      <c r="H18" s="18">
        <f>'[1]Брянск'!$BE$84</f>
        <v>1</v>
      </c>
      <c r="I18" s="18">
        <f>'[1]Брянск'!$BN$84</f>
        <v>2</v>
      </c>
      <c r="J18" s="18">
        <f>'[1]Брянск'!$L$84</f>
        <v>0</v>
      </c>
      <c r="K18" s="18">
        <f>'[1]Брянск'!$CF$84</f>
        <v>1</v>
      </c>
      <c r="L18" s="18">
        <f>'[1]Брянск'!$CO$84</f>
        <v>2</v>
      </c>
      <c r="M18" s="18">
        <f>'[1]Брянск'!$CX$84</f>
        <v>1</v>
      </c>
      <c r="N18" s="18">
        <f>'[1]Брянск'!$L$84</f>
        <v>0</v>
      </c>
      <c r="O18" s="18">
        <f>'[1]Брянск'!$DP$84</f>
        <v>0</v>
      </c>
      <c r="P18" s="18">
        <f>'[1]Брянск'!$DY$84</f>
        <v>0</v>
      </c>
      <c r="Q18" s="18">
        <f>'[1]Брянск'!$EH$84</f>
        <v>0</v>
      </c>
      <c r="R18" s="19">
        <f>O18+P18+Q18</f>
        <v>0</v>
      </c>
      <c r="S18" s="20">
        <f>C18+D18+E18+G18+H18+I18+K18+L18+M18+O18+P18+Q18</f>
        <v>7</v>
      </c>
    </row>
    <row r="19" spans="1:19" ht="15.75" thickBot="1">
      <c r="A19" s="45"/>
      <c r="B19" s="21" t="s">
        <v>15</v>
      </c>
      <c r="C19" s="22">
        <f>'[1]Брянск'!$M$83</f>
        <v>750</v>
      </c>
      <c r="D19" s="22">
        <f>'[1]Брянск'!$V$83</f>
        <v>36</v>
      </c>
      <c r="E19" s="22">
        <f>'[1]Брянск'!$AE$83</f>
        <v>1511.1</v>
      </c>
      <c r="F19" s="22">
        <f>'[1]Брянск'!$M$83</f>
        <v>750</v>
      </c>
      <c r="G19" s="22">
        <f>'[1]Брянск'!$AW$83</f>
        <v>1251.6</v>
      </c>
      <c r="H19" s="22">
        <f>'[1]Брянск'!$BF$83</f>
        <v>5360.8</v>
      </c>
      <c r="I19" s="22">
        <f>'[1]Брянск'!$BO$83</f>
        <v>8555.24</v>
      </c>
      <c r="J19" s="22">
        <f>'[1]Брянск'!$M$83</f>
        <v>750</v>
      </c>
      <c r="K19" s="22">
        <f>'[1]Брянск'!$CG$83</f>
        <v>6895.5</v>
      </c>
      <c r="L19" s="22">
        <f>'[1]Брянск'!$CP$83</f>
        <v>6520.1</v>
      </c>
      <c r="M19" s="22">
        <f>'[1]Брянск'!$CY$83</f>
        <v>1514.5</v>
      </c>
      <c r="N19" s="22">
        <f>'[1]Брянск'!$M$83</f>
        <v>750</v>
      </c>
      <c r="O19" s="22">
        <f>'[1]Брянск'!$DQ$83</f>
        <v>1248</v>
      </c>
      <c r="P19" s="22">
        <f>'[1]Брянск'!$DZ$83</f>
        <v>0</v>
      </c>
      <c r="Q19" s="22">
        <f>'[1]Брянск'!$EI$83</f>
        <v>0</v>
      </c>
      <c r="R19" s="16">
        <f aca="true" t="shared" si="2" ref="R19:R25">O19+P19+Q19</f>
        <v>1248</v>
      </c>
      <c r="S19" s="23">
        <f aca="true" t="shared" si="3" ref="S19:S26">C19+D19+E19+G19+H19+I19+K19+L19+M19+O19+P19+Q19</f>
        <v>33642.84</v>
      </c>
    </row>
    <row r="20" spans="1:19" ht="15">
      <c r="A20" s="44" t="s">
        <v>17</v>
      </c>
      <c r="B20" s="17" t="s">
        <v>15</v>
      </c>
      <c r="C20" s="24">
        <f>'[1]Брянск'!$M$41+'[1]Брянск'!$M$51</f>
        <v>40.739999999999995</v>
      </c>
      <c r="D20" s="24">
        <f>'[1]Брянск'!$V$41+'[1]Брянск'!$V$51</f>
        <v>82.1</v>
      </c>
      <c r="E20" s="24">
        <f>'[1]Брянск'!$AE$41+'[1]Брянск'!$AE$51</f>
        <v>2212.73</v>
      </c>
      <c r="F20" s="24">
        <f>'[1]Брянск'!$M$41+'[1]Брянск'!$M$51</f>
        <v>40.739999999999995</v>
      </c>
      <c r="G20" s="24">
        <f>'[1]Брянск'!$AW$41+'[1]Брянск'!$AW$51</f>
        <v>1750.7</v>
      </c>
      <c r="H20" s="24">
        <f>'[1]Брянск'!$BF$41+'[1]Брянск'!$BF$51</f>
        <v>3180.99</v>
      </c>
      <c r="I20" s="24">
        <f>'[1]Брянск'!$BO$41+'[1]Брянск'!$BO$51</f>
        <v>5423.51</v>
      </c>
      <c r="J20" s="24">
        <f>'[1]Брянск'!$M$41+'[1]Брянск'!$M$51</f>
        <v>40.739999999999995</v>
      </c>
      <c r="K20" s="24">
        <f>'[1]Брянск'!$CG$41+'[1]Брянск'!$CG$51</f>
        <v>3882.7299999999996</v>
      </c>
      <c r="L20" s="24">
        <f>'[1]Брянск'!$CP$41+'[1]Брянск'!$CP$51</f>
        <v>1969.5700000000002</v>
      </c>
      <c r="M20" s="24">
        <f>'[1]Брянск'!$CY$41+'[1]Брянск'!$CY$51</f>
        <v>866.5</v>
      </c>
      <c r="N20" s="24">
        <f>'[1]Брянск'!$M$41+'[1]Брянск'!$M$51</f>
        <v>40.739999999999995</v>
      </c>
      <c r="O20" s="24">
        <f>'[1]Брянск'!$DQ$41+'[1]Брянск'!$DQ$51</f>
        <v>152.01999999999998</v>
      </c>
      <c r="P20" s="24">
        <f>'[1]Брянск'!$DZ$41+'[1]Брянск'!$DZ$51</f>
        <v>0</v>
      </c>
      <c r="Q20" s="24">
        <f>'[1]Брянск'!$EI$41+'[1]Брянск'!$EI$51</f>
        <v>0</v>
      </c>
      <c r="R20" s="25">
        <f t="shared" si="2"/>
        <v>152.01999999999998</v>
      </c>
      <c r="S20" s="26">
        <f t="shared" si="3"/>
        <v>19561.59</v>
      </c>
    </row>
    <row r="21" spans="1:19" ht="15.75" thickBot="1">
      <c r="A21" s="45"/>
      <c r="B21" s="21" t="s">
        <v>18</v>
      </c>
      <c r="C21" s="22">
        <f>'[1]Брянск'!$L$42+'[1]Брянск'!$L$52</f>
        <v>28.2</v>
      </c>
      <c r="D21" s="22">
        <f>'[1]Брянск'!$U$42+'[1]Брянск'!$U$52</f>
        <v>27.84</v>
      </c>
      <c r="E21" s="22">
        <f>'[1]Брянск'!$AD$42+'[1]Брянск'!$AD$52</f>
        <v>31.5</v>
      </c>
      <c r="F21" s="22">
        <f>'[1]Брянск'!$L$42+'[1]Брянск'!$L$52</f>
        <v>28.2</v>
      </c>
      <c r="G21" s="22">
        <f>'[1]Брянск'!$AV$42+'[1]Брянск'!$AV$52</f>
        <v>103.8</v>
      </c>
      <c r="H21" s="22">
        <f>'[1]Брянск'!$BE$42+'[1]Брянск'!$BE$52</f>
        <v>119</v>
      </c>
      <c r="I21" s="22">
        <f>'[1]Брянск'!$BN$42+'[1]Брянск'!$BN$52</f>
        <v>140</v>
      </c>
      <c r="J21" s="22">
        <f>'[1]Брянск'!$L$42+'[1]Брянск'!$L$52</f>
        <v>28.2</v>
      </c>
      <c r="K21" s="22">
        <f>'[1]Брянск'!$CF$42+'[1]Брянск'!$CF$52</f>
        <v>150.7</v>
      </c>
      <c r="L21" s="22">
        <f>'[1]Брянск'!$CO$42+'[1]Брянск'!$CO$52</f>
        <v>138.6</v>
      </c>
      <c r="M21" s="22">
        <f>'[1]Брянск'!$CX$42+'[1]Брянск'!$CX$52</f>
        <v>118.9</v>
      </c>
      <c r="N21" s="22">
        <f>'[1]Брянск'!$L$42+'[1]Брянск'!$L$52</f>
        <v>28.2</v>
      </c>
      <c r="O21" s="22">
        <f>'[1]Брянск'!$DP$42+'[1]Брянск'!$DP$52</f>
        <v>29.139999999999997</v>
      </c>
      <c r="P21" s="22">
        <f>'[1]Брянск'!$DY$42+'[1]Брянск'!$DY$52</f>
        <v>0</v>
      </c>
      <c r="Q21" s="22">
        <f>'[1]Брянск'!$EH$42+'[1]Брянск'!$EH$52</f>
        <v>0</v>
      </c>
      <c r="R21" s="16">
        <f t="shared" si="2"/>
        <v>29.139999999999997</v>
      </c>
      <c r="S21" s="23">
        <f t="shared" si="3"/>
        <v>887.68</v>
      </c>
    </row>
    <row r="22" spans="1:19" ht="15">
      <c r="A22" s="44" t="s">
        <v>19</v>
      </c>
      <c r="B22" s="17" t="s">
        <v>15</v>
      </c>
      <c r="C22" s="24">
        <f>'[1]Брянск'!$M$61+'[1]Брянск'!$M$72+'[1]Брянск'!$M$135+'[1]Брянск'!$M$138</f>
        <v>532.29</v>
      </c>
      <c r="D22" s="24">
        <f>'[1]Брянск'!$V$61+'[1]Брянск'!$V$72+'[1]Брянск'!$V$135+'[1]Брянск'!$V$138</f>
        <v>1625.1699999999998</v>
      </c>
      <c r="E22" s="24">
        <f>'[1]Брянск'!$AE$61+'[1]Брянск'!$AE$72+'[1]Брянск'!$AE$135+'[1]Брянск'!$AE$138</f>
        <v>3305.72</v>
      </c>
      <c r="F22" s="24">
        <f>'[1]Брянск'!$M$61+'[1]Брянск'!$M$72+'[1]Брянск'!$M$135+'[1]Брянск'!$M$138</f>
        <v>532.29</v>
      </c>
      <c r="G22" s="24">
        <f>'[1]Брянск'!$AW$61+'[1]Брянск'!$AW$72+'[1]Брянск'!$AW$135+'[1]Брянск'!$AW$138</f>
        <v>5682.83</v>
      </c>
      <c r="H22" s="24">
        <f>'[1]Брянск'!$BF$61+'[1]Брянск'!$BF$72+'[1]Брянск'!$BF$135+'[1]Брянск'!$BF$138</f>
        <v>6088.67</v>
      </c>
      <c r="I22" s="24">
        <f>'[1]Брянск'!$BO$61+'[1]Брянск'!$BO$72+'[1]Брянск'!$BO$135+'[1]Брянск'!$BO$138</f>
        <v>7329.699999999999</v>
      </c>
      <c r="J22" s="24">
        <f>'[1]Брянск'!$M$61+'[1]Брянск'!$M$72+'[1]Брянск'!$M$135+'[1]Брянск'!$M$138</f>
        <v>532.29</v>
      </c>
      <c r="K22" s="24">
        <f>'[1]Брянск'!$CG$61+'[1]Брянск'!$CG$72+'[1]Брянск'!$CG$135+'[1]Брянск'!$CG$138</f>
        <v>6923.43</v>
      </c>
      <c r="L22" s="24">
        <f>'[1]Брянск'!$CP$61+'[1]Брянск'!$CP$72+'[1]Брянск'!$CP$135+'[1]Брянск'!$CP$138</f>
        <v>7836.99</v>
      </c>
      <c r="M22" s="24">
        <f>'[1]Брянск'!$CY$61+'[1]Брянск'!$CY$72+'[1]Брянск'!$CY$135+'[1]Брянск'!$CY$138</f>
        <v>7058.68</v>
      </c>
      <c r="N22" s="24">
        <f>'[1]Брянск'!$M$61+'[1]Брянск'!$M$72+'[1]Брянск'!$M$135+'[1]Брянск'!$M$138</f>
        <v>532.29</v>
      </c>
      <c r="O22" s="24">
        <f>'[1]Брянск'!$DQ$61+'[1]Брянск'!$DQ$72+'[1]Брянск'!$DQ$135+'[1]Брянск'!$DQ$138</f>
        <v>1653.8899999999999</v>
      </c>
      <c r="P22" s="24">
        <f>'[1]Брянск'!$DZ$61+'[1]Брянск'!$DZ$72+'[1]Брянск'!$DZ$135+'[1]Брянск'!$DZ$138</f>
        <v>209.36</v>
      </c>
      <c r="Q22" s="24">
        <f>'[1]Брянск'!$EI$61+'[1]Брянск'!$EI$72+'[1]Брянск'!$EI$135+'[1]Брянск'!$EI$138</f>
        <v>0</v>
      </c>
      <c r="R22" s="25">
        <f t="shared" si="2"/>
        <v>1863.25</v>
      </c>
      <c r="S22" s="26">
        <f t="shared" si="3"/>
        <v>48246.729999999996</v>
      </c>
    </row>
    <row r="23" spans="1:19" ht="15">
      <c r="A23" s="46"/>
      <c r="B23" s="12" t="s">
        <v>18</v>
      </c>
      <c r="C23" s="13">
        <f>'[1]Брянск'!$L$62+'[1]Брянск'!$L$73+'[1]Брянск'!$L$142+'[1]Брянск'!$L$143</f>
        <v>51.378</v>
      </c>
      <c r="D23" s="13">
        <f>'[1]Брянск'!$U$62+'[1]Брянск'!$U$73+'[1]Брянск'!$U$142+'[1]Брянск'!$U$143</f>
        <v>118.601</v>
      </c>
      <c r="E23" s="13">
        <f>'[1]Брянск'!$AD$62+'[1]Брянск'!$AD$73+'[1]Брянск'!$AD$142+'[1]Брянск'!$AD$143</f>
        <v>192.69899999999998</v>
      </c>
      <c r="F23" s="13">
        <f>'[1]Брянск'!$L$62+'[1]Брянск'!$L$73+'[1]Брянск'!$L$142+'[1]Брянск'!$L$143</f>
        <v>51.378</v>
      </c>
      <c r="G23" s="13">
        <f>'[1]Брянск'!$AV$62+'[1]Брянск'!$AV$73+'[1]Брянск'!$AV$142+'[1]Брянск'!$AV$143</f>
        <v>217.307</v>
      </c>
      <c r="H23" s="13">
        <f>'[1]Брянск'!$BE$62+'[1]Брянск'!$BE$73+'[1]Брянск'!$BE$142+'[1]Брянск'!$BE$143</f>
        <v>397.135</v>
      </c>
      <c r="I23" s="13">
        <f>'[1]Брянск'!$BN$62+'[1]Брянск'!$BN$73+'[1]Брянск'!$BN$142+'[1]Брянск'!$BN$143</f>
        <v>384.081</v>
      </c>
      <c r="J23" s="13">
        <f>'[1]Брянск'!$L$62+'[1]Брянск'!$L$73+'[1]Брянск'!$L$142+'[1]Брянск'!$L$143</f>
        <v>51.378</v>
      </c>
      <c r="K23" s="13">
        <f>'[1]Брянск'!$CF$62+'[1]Брянск'!$CF$73+'[1]Брянск'!$CF$142+'[1]Брянск'!$CF$143</f>
        <v>359.654</v>
      </c>
      <c r="L23" s="13">
        <f>'[1]Брянск'!$CO$62+'[1]Брянск'!$CO$73+'[1]Брянск'!$CO$142+'[1]Брянск'!$CO$143</f>
        <v>345.269</v>
      </c>
      <c r="M23" s="13">
        <f>'[1]Брянск'!$CX$62+'[1]Брянск'!$CX$73+'[1]Брянск'!$CX$142+'[1]Брянск'!$CX$143</f>
        <v>438.06100000000004</v>
      </c>
      <c r="N23" s="13">
        <f>'[1]Брянск'!$L$62+'[1]Брянск'!$L$73+'[1]Брянск'!$L$142+'[1]Брянск'!$L$143</f>
        <v>51.378</v>
      </c>
      <c r="O23" s="13">
        <f>'[1]Брянск'!$DP$62+'[1]Брянск'!$DP$73+'[1]Брянск'!$DP$142+'[1]Брянск'!$DP$143</f>
        <v>93.813</v>
      </c>
      <c r="P23" s="13">
        <f>'[1]Брянск'!$DY$62+'[1]Брянск'!$DY$73+'[1]Брянск'!$DY$142+'[1]Брянск'!$DY$143</f>
        <v>36.178999999999995</v>
      </c>
      <c r="Q23" s="13">
        <f>'[1]Брянск'!$EH$62+'[1]Брянск'!$EH$73+'[1]Брянск'!$EH$142+'[1]Брянск'!$EH$143</f>
        <v>0</v>
      </c>
      <c r="R23" s="14">
        <f t="shared" si="2"/>
        <v>129.992</v>
      </c>
      <c r="S23" s="15">
        <f t="shared" si="3"/>
        <v>2634.177</v>
      </c>
    </row>
    <row r="24" spans="1:19" ht="15.75" thickBot="1">
      <c r="A24" s="45"/>
      <c r="B24" s="21" t="s">
        <v>20</v>
      </c>
      <c r="C24" s="27">
        <f>'[1]Брянск'!$L$136</f>
        <v>7</v>
      </c>
      <c r="D24" s="27">
        <f>'[1]Брянск'!$U$136</f>
        <v>17</v>
      </c>
      <c r="E24" s="27">
        <f>'[1]Брянск'!$AD$136</f>
        <v>62</v>
      </c>
      <c r="F24" s="27">
        <f>'[1]Брянск'!$L$136</f>
        <v>7</v>
      </c>
      <c r="G24" s="27">
        <f>'[1]Брянск'!$AV$136</f>
        <v>99</v>
      </c>
      <c r="H24" s="27">
        <f>'[1]Брянск'!$BE$136</f>
        <v>95</v>
      </c>
      <c r="I24" s="27">
        <f>'[1]Брянск'!$BN$136</f>
        <v>99</v>
      </c>
      <c r="J24" s="27">
        <f>'[1]Брянск'!$L$136</f>
        <v>7</v>
      </c>
      <c r="K24" s="27">
        <f>'[1]Брянск'!$CF$136</f>
        <v>91</v>
      </c>
      <c r="L24" s="27">
        <f>'[1]Брянск'!$CO$136</f>
        <v>96</v>
      </c>
      <c r="M24" s="27">
        <f>'[1]Брянск'!$CX$136</f>
        <v>92</v>
      </c>
      <c r="N24" s="27">
        <f>'[1]Брянск'!$L$136</f>
        <v>7</v>
      </c>
      <c r="O24" s="27">
        <f>'[1]Брянск'!$DP$136</f>
        <v>30</v>
      </c>
      <c r="P24" s="27">
        <f>'[1]Брянск'!$DY$136</f>
        <v>3</v>
      </c>
      <c r="Q24" s="27">
        <f>'[1]Брянск'!$EH$136</f>
        <v>0</v>
      </c>
      <c r="R24" s="28">
        <f t="shared" si="2"/>
        <v>33</v>
      </c>
      <c r="S24" s="29">
        <f t="shared" si="3"/>
        <v>691</v>
      </c>
    </row>
    <row r="25" spans="1:19" ht="15" customHeight="1" thickBot="1">
      <c r="A25" s="40" t="s">
        <v>38</v>
      </c>
      <c r="B25" s="41"/>
      <c r="C25" s="30">
        <f>'[1]Брянск'!$M$144+'[1]Брянск'!$M$145+'[1]Брянск'!$M$146+'[1]Брянск'!$M$147+'[1]Брянск'!$M$148+'[1]Брянск'!$M$149+'[1]Брянск'!$M$150+'[1]Брянск'!$M$151</f>
        <v>595.45</v>
      </c>
      <c r="D25" s="30">
        <f>'[1]Брянск'!$V$144+'[1]Брянск'!$V$145+'[1]Брянск'!$V$146+'[1]Брянск'!$V$147+'[1]Брянск'!$V$148+'[1]Брянск'!$V$149+'[1]Брянск'!$V$150+'[1]Брянск'!$V$151</f>
        <v>1584.31</v>
      </c>
      <c r="E25" s="30">
        <f>'[1]Брянск'!$AE$144+'[1]Брянск'!$AE$145+'[1]Брянск'!$AE$146+'[1]Брянск'!$AE$147+'[1]Брянск'!$AE$148+'[1]Брянск'!$AE$149+'[1]Брянск'!$AE$150+'[1]Брянск'!$AE$151</f>
        <v>1905.8400000000001</v>
      </c>
      <c r="F25" s="30">
        <f>'[1]Брянск'!$M$144+'[1]Брянск'!$M$145+'[1]Брянск'!$M$146+'[1]Брянск'!$M$147+'[1]Брянск'!$M$148+'[1]Брянск'!$M$149+'[1]Брянск'!$M$150+'[1]Брянск'!$M$151</f>
        <v>595.45</v>
      </c>
      <c r="G25" s="30">
        <f>'[1]Брянск'!$AW$144+'[1]Брянск'!$AW$145+'[1]Брянск'!$AW$146+'[1]Брянск'!$AW$147+'[1]Брянск'!$AW$148+'[1]Брянск'!$AW$149+'[1]Брянск'!$AW$150+'[1]Брянск'!$AW$151</f>
        <v>3286.4300000000003</v>
      </c>
      <c r="H25" s="30">
        <f>'[1]Брянск'!$BF$144+'[1]Брянск'!$BF$145+'[1]Брянск'!$BF$146+'[1]Брянск'!$BF$147+'[1]Брянск'!$BF$148+'[1]Брянск'!$BF$149+'[1]Брянск'!$BF$150+'[1]Брянск'!$BF$151</f>
        <v>3615.85</v>
      </c>
      <c r="I25" s="30">
        <f>'[1]Брянск'!$BO$144+'[1]Брянск'!$BO$145+'[1]Брянск'!$BO$146+'[1]Брянск'!$BO$147+'[1]Брянск'!$BO$148+'[1]Брянск'!$BO$149+'[1]Брянск'!$BO$150+'[1]Брянск'!$BO$151</f>
        <v>5082.120000000001</v>
      </c>
      <c r="J25" s="30">
        <f>'[1]Брянск'!$M$144+'[1]Брянск'!$M$145+'[1]Брянск'!$M$146+'[1]Брянск'!$M$147+'[1]Брянск'!$M$148+'[1]Брянск'!$M$149+'[1]Брянск'!$M$150+'[1]Брянск'!$M$151</f>
        <v>595.45</v>
      </c>
      <c r="K25" s="30">
        <f>'[1]Брянск'!$CG$144+'[1]Брянск'!$CG$145+'[1]Брянск'!$CG$146+'[1]Брянск'!$CG$147+'[1]Брянск'!$CG$148+'[1]Брянск'!$CG$149+'[1]Брянск'!$CG$150+'[1]Брянск'!$CG$151</f>
        <v>4097.62</v>
      </c>
      <c r="L25" s="30">
        <f>'[1]Брянск'!$CP$144+'[1]Брянск'!$CP$145+'[1]Брянск'!$CP$146+'[1]Брянск'!$CP$147+'[1]Брянск'!$CP$148+'[1]Брянск'!$CP$149+'[1]Брянск'!$CP$150+'[1]Брянск'!$CP$151</f>
        <v>3524.2659999999996</v>
      </c>
      <c r="M25" s="30">
        <f>'[1]Брянск'!$CY$144+'[1]Брянск'!$CY$145+'[1]Брянск'!$CY$146+'[1]Брянск'!$CY$147+'[1]Брянск'!$CY$148+'[1]Брянск'!$CY$149+'[1]Брянск'!$CY$150+'[1]Брянск'!$CY$151</f>
        <v>3007.6040000000003</v>
      </c>
      <c r="N25" s="30">
        <f>'[1]Брянск'!$M$144+'[1]Брянск'!$M$145+'[1]Брянск'!$M$146+'[1]Брянск'!$M$147+'[1]Брянск'!$M$148+'[1]Брянск'!$M$149+'[1]Брянск'!$M$150+'[1]Брянск'!$M$151</f>
        <v>595.45</v>
      </c>
      <c r="O25" s="30">
        <f>'[1]Брянск'!$DQ$144+'[1]Брянск'!$DQ$145+'[1]Брянск'!$DQ$146+'[1]Брянск'!$DQ$147+'[1]Брянск'!$DQ$148+'[1]Брянск'!$DQ$149+'[1]Брянск'!$DQ$150+'[1]Брянск'!$DQ$151</f>
        <v>766.395</v>
      </c>
      <c r="P25" s="30">
        <f>'[1]Брянск'!$DZ$144+'[1]Брянск'!$DZ$145+'[1]Брянск'!$DZ$146+'[1]Брянск'!$DZ$147+'[1]Брянск'!$DZ$148+'[1]Брянск'!$DZ$149+'[1]Брянск'!$DZ$150+'[1]Брянск'!$DZ$151</f>
        <v>352.345</v>
      </c>
      <c r="Q25" s="30">
        <f>'[1]Брянск'!$EI$144+'[1]Брянск'!$EI$145+'[1]Брянск'!$EI$146+'[1]Брянск'!$EI$147+'[1]Брянск'!$EI$148+'[1]Брянск'!$EI$149+'[1]Брянск'!$EI$150+'[1]Брянск'!$EI$151</f>
        <v>142.61</v>
      </c>
      <c r="R25" s="31">
        <f t="shared" si="2"/>
        <v>1261.35</v>
      </c>
      <c r="S25" s="32">
        <f t="shared" si="3"/>
        <v>27960.840000000004</v>
      </c>
    </row>
    <row r="26" spans="1:19" s="10" customFormat="1" ht="15" customHeight="1" thickBot="1">
      <c r="A26" s="47" t="s">
        <v>25</v>
      </c>
      <c r="B26" s="48"/>
      <c r="C26" s="37">
        <f>C19+C20+C22+C25</f>
        <v>1918.48</v>
      </c>
      <c r="D26" s="37">
        <f>D19+D20+D22+D25</f>
        <v>3327.58</v>
      </c>
      <c r="E26" s="37">
        <f>E19+E20+E22+E25</f>
        <v>8935.39</v>
      </c>
      <c r="F26" s="38">
        <f>C26+D26+E26</f>
        <v>14181.449999999999</v>
      </c>
      <c r="G26" s="37">
        <f>G19+G20+G22+G25</f>
        <v>11971.560000000001</v>
      </c>
      <c r="H26" s="37">
        <f>H19+H20+H22+H25</f>
        <v>18246.31</v>
      </c>
      <c r="I26" s="37">
        <f>I19+I20+I22+I25</f>
        <v>26390.57</v>
      </c>
      <c r="J26" s="38">
        <f>G26+H26+I26</f>
        <v>56608.44</v>
      </c>
      <c r="K26" s="37">
        <f>K19+K20+K22+K25</f>
        <v>21799.28</v>
      </c>
      <c r="L26" s="37">
        <f>L19+L20+L22+L25</f>
        <v>19850.926</v>
      </c>
      <c r="M26" s="37">
        <f>M19+M20+M22+M25</f>
        <v>12447.284</v>
      </c>
      <c r="N26" s="38">
        <f>K26+L26+M26</f>
        <v>54097.49</v>
      </c>
      <c r="O26" s="37">
        <f>O19+O20+O22+O25</f>
        <v>3820.305</v>
      </c>
      <c r="P26" s="37">
        <f>P19+P20+P22+P25</f>
        <v>561.705</v>
      </c>
      <c r="Q26" s="37">
        <f>Q19+Q20+Q22+Q25</f>
        <v>142.61</v>
      </c>
      <c r="R26" s="38">
        <f>O26+P26+Q26</f>
        <v>4524.62</v>
      </c>
      <c r="S26" s="39">
        <f t="shared" si="3"/>
        <v>129412.00000000001</v>
      </c>
    </row>
    <row r="27" spans="1:19" s="6" customFormat="1" ht="15.75" customHeight="1" thickBot="1">
      <c r="A27" s="49" t="s">
        <v>28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</row>
    <row r="28" spans="1:19" s="1" customFormat="1" ht="15.75" thickBot="1">
      <c r="A28" s="42" t="s">
        <v>0</v>
      </c>
      <c r="B28" s="43"/>
      <c r="C28" s="33" t="s">
        <v>1</v>
      </c>
      <c r="D28" s="34" t="s">
        <v>2</v>
      </c>
      <c r="E28" s="34" t="s">
        <v>3</v>
      </c>
      <c r="F28" s="35" t="s">
        <v>24</v>
      </c>
      <c r="G28" s="34" t="s">
        <v>4</v>
      </c>
      <c r="H28" s="34" t="s">
        <v>5</v>
      </c>
      <c r="I28" s="34" t="s">
        <v>6</v>
      </c>
      <c r="J28" s="35" t="s">
        <v>23</v>
      </c>
      <c r="K28" s="34" t="s">
        <v>7</v>
      </c>
      <c r="L28" s="34" t="s">
        <v>8</v>
      </c>
      <c r="M28" s="34" t="s">
        <v>9</v>
      </c>
      <c r="N28" s="35" t="s">
        <v>22</v>
      </c>
      <c r="O28" s="34" t="s">
        <v>10</v>
      </c>
      <c r="P28" s="34" t="s">
        <v>11</v>
      </c>
      <c r="Q28" s="34" t="s">
        <v>12</v>
      </c>
      <c r="R28" s="35" t="s">
        <v>21</v>
      </c>
      <c r="S28" s="36" t="s">
        <v>13</v>
      </c>
    </row>
    <row r="29" spans="1:19" s="1" customFormat="1" ht="15">
      <c r="A29" s="44" t="s">
        <v>14</v>
      </c>
      <c r="B29" s="17" t="s">
        <v>16</v>
      </c>
      <c r="C29" s="18">
        <f>'[1]Воронеж'!$L$84</f>
        <v>0</v>
      </c>
      <c r="D29" s="18">
        <f>'[1]Воронеж'!$U$84</f>
        <v>0</v>
      </c>
      <c r="E29" s="18">
        <f>'[1]Воронеж'!$AD$84</f>
        <v>0</v>
      </c>
      <c r="F29" s="18">
        <f>'[1]Воронеж'!$L$84</f>
        <v>0</v>
      </c>
      <c r="G29" s="18">
        <f>'[1]Воронеж'!$AV$84</f>
        <v>0</v>
      </c>
      <c r="H29" s="18">
        <f>'[1]Воронеж'!$BE$84</f>
        <v>0</v>
      </c>
      <c r="I29" s="18">
        <f>'[1]Воронеж'!$BN$84</f>
        <v>2</v>
      </c>
      <c r="J29" s="18">
        <f>'[1]Воронеж'!$L$84</f>
        <v>0</v>
      </c>
      <c r="K29" s="18">
        <f>'[1]Воронеж'!$CF$84</f>
        <v>3</v>
      </c>
      <c r="L29" s="18">
        <f>'[1]Воронеж'!$CO$84</f>
        <v>1</v>
      </c>
      <c r="M29" s="18">
        <f>'[1]Воронеж'!$CX$84</f>
        <v>2</v>
      </c>
      <c r="N29" s="18">
        <f>'[1]Воронеж'!$L$84</f>
        <v>0</v>
      </c>
      <c r="O29" s="18">
        <f>'[1]Воронеж'!$DP$84</f>
        <v>0</v>
      </c>
      <c r="P29" s="18">
        <f>'[1]Воронеж'!$DY$84</f>
        <v>0</v>
      </c>
      <c r="Q29" s="18">
        <f>'[1]Воронеж'!$EH$84</f>
        <v>0</v>
      </c>
      <c r="R29" s="19">
        <f>O29+P29+Q29</f>
        <v>0</v>
      </c>
      <c r="S29" s="20">
        <f>C29+D29+E29+G29+H29+I29+K29+L29+M29+O29+P29+Q29</f>
        <v>8</v>
      </c>
    </row>
    <row r="30" spans="1:19" s="1" customFormat="1" ht="15.75" thickBot="1">
      <c r="A30" s="45"/>
      <c r="B30" s="21" t="s">
        <v>15</v>
      </c>
      <c r="C30" s="22">
        <f>'[1]Воронеж'!$M$83</f>
        <v>0</v>
      </c>
      <c r="D30" s="22">
        <f>'[1]Воронеж'!$V$83</f>
        <v>0</v>
      </c>
      <c r="E30" s="22">
        <f>'[1]Воронеж'!$AE$83</f>
        <v>0</v>
      </c>
      <c r="F30" s="22">
        <f>'[1]Воронеж'!$M$83</f>
        <v>0</v>
      </c>
      <c r="G30" s="22">
        <f>'[1]Воронеж'!$AW$83</f>
        <v>0</v>
      </c>
      <c r="H30" s="22">
        <f>'[1]Воронеж'!$BF$83</f>
        <v>5331.4</v>
      </c>
      <c r="I30" s="22">
        <f>'[1]Воронеж'!$BO$83</f>
        <v>10455.800000000001</v>
      </c>
      <c r="J30" s="22">
        <f>'[1]Воронеж'!$M$83</f>
        <v>0</v>
      </c>
      <c r="K30" s="22">
        <f>'[1]Воронеж'!$CG$83</f>
        <v>8945.199999999999</v>
      </c>
      <c r="L30" s="22">
        <f>'[1]Воронеж'!$CP$83</f>
        <v>8569</v>
      </c>
      <c r="M30" s="22">
        <f>'[1]Воронеж'!$CY$83</f>
        <v>7485.099999999999</v>
      </c>
      <c r="N30" s="22">
        <f>'[1]Воронеж'!$M$83</f>
        <v>0</v>
      </c>
      <c r="O30" s="22">
        <f>'[1]Воронеж'!$DQ$83</f>
        <v>7.8</v>
      </c>
      <c r="P30" s="22">
        <f>'[1]Воронеж'!$DZ$83</f>
        <v>0</v>
      </c>
      <c r="Q30" s="22">
        <f>'[1]Воронеж'!$EI$83</f>
        <v>0</v>
      </c>
      <c r="R30" s="16">
        <f aca="true" t="shared" si="4" ref="R30:R36">O30+P30+Q30</f>
        <v>7.8</v>
      </c>
      <c r="S30" s="23">
        <f aca="true" t="shared" si="5" ref="S30:S37">C30+D30+E30+G30+H30+I30+K30+L30+M30+O30+P30+Q30</f>
        <v>40794.3</v>
      </c>
    </row>
    <row r="31" spans="1:19" s="1" customFormat="1" ht="15">
      <c r="A31" s="44" t="s">
        <v>17</v>
      </c>
      <c r="B31" s="17" t="s">
        <v>15</v>
      </c>
      <c r="C31" s="24">
        <f>'[1]Воронеж'!$M$41+'[1]Воронеж'!$M$51</f>
        <v>9.440000000000001</v>
      </c>
      <c r="D31" s="24">
        <f>'[1]Воронеж'!$V$41+'[1]Воронеж'!$V$51</f>
        <v>692.25</v>
      </c>
      <c r="E31" s="24">
        <f>'[1]Воронеж'!$AE$41+'[1]Воронеж'!$AE$51</f>
        <v>33.42</v>
      </c>
      <c r="F31" s="24">
        <f>'[1]Воронеж'!$M$41+'[1]Воронеж'!$M$51</f>
        <v>9.440000000000001</v>
      </c>
      <c r="G31" s="24">
        <f>'[1]Воронеж'!$AW$41+'[1]Воронеж'!$AW$51</f>
        <v>1000.72</v>
      </c>
      <c r="H31" s="24">
        <f>'[1]Воронеж'!$BF$41+'[1]Воронеж'!$BF$51</f>
        <v>3610.13</v>
      </c>
      <c r="I31" s="24">
        <f>'[1]Воронеж'!$BO$41+'[1]Воронеж'!$BO$51</f>
        <v>4652.49</v>
      </c>
      <c r="J31" s="24">
        <f>'[1]Воронеж'!$M$41+'[1]Воронеж'!$M$51</f>
        <v>9.440000000000001</v>
      </c>
      <c r="K31" s="24">
        <f>'[1]Воронеж'!$CG$41+'[1]Воронеж'!$CG$51</f>
        <v>2525.89</v>
      </c>
      <c r="L31" s="24">
        <f>'[1]Воронеж'!$CP$41+'[1]Воронеж'!$CP$51</f>
        <v>2463.34</v>
      </c>
      <c r="M31" s="24">
        <f>'[1]Воронеж'!$CY$41+'[1]Воронеж'!$CY$51</f>
        <v>2395.6600000000003</v>
      </c>
      <c r="N31" s="24">
        <f>'[1]Воронеж'!$M$41+'[1]Воронеж'!$M$51</f>
        <v>9.440000000000001</v>
      </c>
      <c r="O31" s="24">
        <f>'[1]Воронеж'!$DQ$41+'[1]Воронеж'!$DQ$51</f>
        <v>11.39</v>
      </c>
      <c r="P31" s="24">
        <f>'[1]Воронеж'!$DZ$41+'[1]Воронеж'!$DZ$51</f>
        <v>22.03</v>
      </c>
      <c r="Q31" s="24">
        <f>'[1]Воронеж'!$EI$41+'[1]Воронеж'!$EI$51</f>
        <v>0</v>
      </c>
      <c r="R31" s="25">
        <f t="shared" si="4"/>
        <v>33.42</v>
      </c>
      <c r="S31" s="26">
        <f t="shared" si="5"/>
        <v>17416.76</v>
      </c>
    </row>
    <row r="32" spans="1:19" s="1" customFormat="1" ht="15.75" thickBot="1">
      <c r="A32" s="45"/>
      <c r="B32" s="21" t="s">
        <v>18</v>
      </c>
      <c r="C32" s="22">
        <f>'[1]Воронеж'!$L$42+'[1]Воронеж'!$L$52</f>
        <v>0</v>
      </c>
      <c r="D32" s="22">
        <f>'[1]Воронеж'!$U$42+'[1]Воронеж'!$U$52</f>
        <v>39.2</v>
      </c>
      <c r="E32" s="22">
        <f>'[1]Воронеж'!$AD$42+'[1]Воронеж'!$AD$52</f>
        <v>0</v>
      </c>
      <c r="F32" s="22">
        <f>'[1]Воронеж'!$L$42+'[1]Воронеж'!$L$52</f>
        <v>0</v>
      </c>
      <c r="G32" s="22">
        <f>'[1]Воронеж'!$AV$42+'[1]Воронеж'!$AV$52</f>
        <v>49.620000000000005</v>
      </c>
      <c r="H32" s="22">
        <f>'[1]Воронеж'!$BE$42+'[1]Воронеж'!$BE$52</f>
        <v>101.84</v>
      </c>
      <c r="I32" s="22">
        <f>'[1]Воронеж'!$BN$42+'[1]Воронеж'!$BN$52</f>
        <v>131.55999999999997</v>
      </c>
      <c r="J32" s="22">
        <f>'[1]Воронеж'!$L$42+'[1]Воронеж'!$L$52</f>
        <v>0</v>
      </c>
      <c r="K32" s="22">
        <f>'[1]Воронеж'!$CF$42+'[1]Воронеж'!$CF$52</f>
        <v>85.36000000000001</v>
      </c>
      <c r="L32" s="22">
        <f>'[1]Воронеж'!$CO$42+'[1]Воронеж'!$CO$52</f>
        <v>60.36999999999999</v>
      </c>
      <c r="M32" s="22">
        <f>'[1]Воронеж'!$CX$42+'[1]Воронеж'!$CX$52</f>
        <v>107.12</v>
      </c>
      <c r="N32" s="22">
        <f>'[1]Воронеж'!$L$42+'[1]Воронеж'!$L$52</f>
        <v>0</v>
      </c>
      <c r="O32" s="22">
        <f>'[1]Воронеж'!$DP$42+'[1]Воронеж'!$DP$52</f>
        <v>0</v>
      </c>
      <c r="P32" s="22">
        <f>'[1]Воронеж'!$DY$42+'[1]Воронеж'!$DY$52</f>
        <v>0</v>
      </c>
      <c r="Q32" s="22">
        <f>'[1]Воронеж'!$EH$42+'[1]Воронеж'!$EH$52</f>
        <v>0</v>
      </c>
      <c r="R32" s="16">
        <f t="shared" si="4"/>
        <v>0</v>
      </c>
      <c r="S32" s="23">
        <f t="shared" si="5"/>
        <v>575.07</v>
      </c>
    </row>
    <row r="33" spans="1:19" s="1" customFormat="1" ht="15">
      <c r="A33" s="44" t="s">
        <v>19</v>
      </c>
      <c r="B33" s="17" t="s">
        <v>15</v>
      </c>
      <c r="C33" s="24">
        <f>'[1]Воронеж'!$M$61+'[1]Воронеж'!$M$72+'[1]Воронеж'!$M$135+'[1]Воронеж'!$M$138</f>
        <v>118.38663</v>
      </c>
      <c r="D33" s="24">
        <f>'[1]Воронеж'!$V$61+'[1]Воронеж'!$V$72+'[1]Воронеж'!$V$135+'[1]Воронеж'!$V$138</f>
        <v>169.43040000000002</v>
      </c>
      <c r="E33" s="24">
        <f>'[1]Воронеж'!$AE$61+'[1]Воронеж'!$AE$72+'[1]Воронеж'!$AE$135+'[1]Воронеж'!$AE$138</f>
        <v>192.99896999999999</v>
      </c>
      <c r="F33" s="24">
        <f>'[1]Воронеж'!$M$61+'[1]Воронеж'!$M$72+'[1]Воронеж'!$M$135+'[1]Воронеж'!$M$138</f>
        <v>118.38663</v>
      </c>
      <c r="G33" s="24">
        <f>'[1]Воронеж'!$AW$61+'[1]Воронеж'!$AW$72+'[1]Воронеж'!$AW$135+'[1]Воронеж'!$AW$138</f>
        <v>3638.4598499999997</v>
      </c>
      <c r="H33" s="24">
        <f>'[1]Воронеж'!$BF$61+'[1]Воронеж'!$BF$72+'[1]Воронеж'!$BF$135+'[1]Воронеж'!$BF$138</f>
        <v>12565.03791728</v>
      </c>
      <c r="I33" s="24">
        <f>'[1]Воронеж'!$BO$61+'[1]Воронеж'!$BO$72+'[1]Воронеж'!$BO$135+'[1]Воронеж'!$BO$138</f>
        <v>18082.463284999998</v>
      </c>
      <c r="J33" s="24">
        <f>'[1]Воронеж'!$M$61+'[1]Воронеж'!$M$72+'[1]Воронеж'!$M$135+'[1]Воронеж'!$M$138</f>
        <v>118.38663</v>
      </c>
      <c r="K33" s="24">
        <f>'[1]Воронеж'!$CG$61+'[1]Воронеж'!$CG$72+'[1]Воронеж'!$CG$135+'[1]Воронеж'!$CG$138</f>
        <v>19872.195833000005</v>
      </c>
      <c r="L33" s="24">
        <f>'[1]Воронеж'!$CP$61+'[1]Воронеж'!$CP$72+'[1]Воронеж'!$CP$135+'[1]Воронеж'!$CP$138</f>
        <v>16796.349248000002</v>
      </c>
      <c r="M33" s="24">
        <f>'[1]Воронеж'!$CY$61+'[1]Воронеж'!$CY$72+'[1]Воронеж'!$CY$135+'[1]Воронеж'!$CY$138</f>
        <v>15652.70409328</v>
      </c>
      <c r="N33" s="24">
        <f>'[1]Воронеж'!$M$61+'[1]Воронеж'!$M$72+'[1]Воронеж'!$M$135+'[1]Воронеж'!$M$138</f>
        <v>118.38663</v>
      </c>
      <c r="O33" s="24">
        <f>'[1]Воронеж'!$DQ$61+'[1]Воронеж'!$DQ$72+'[1]Воронеж'!$DQ$135+'[1]Воронеж'!$DQ$138</f>
        <v>498.15126000000004</v>
      </c>
      <c r="P33" s="24">
        <f>'[1]Воронеж'!$DZ$61+'[1]Воронеж'!$DZ$72+'[1]Воронеж'!$DZ$135+'[1]Воронеж'!$DZ$138</f>
        <v>134.32797</v>
      </c>
      <c r="Q33" s="24">
        <f>'[1]Воронеж'!$EI$61+'[1]Воронеж'!$EI$72+'[1]Воронеж'!$EI$135+'[1]Воронеж'!$EI$138</f>
        <v>72.15102</v>
      </c>
      <c r="R33" s="25">
        <f t="shared" si="4"/>
        <v>704.63025</v>
      </c>
      <c r="S33" s="26">
        <f t="shared" si="5"/>
        <v>87792.65647656</v>
      </c>
    </row>
    <row r="34" spans="1:19" s="1" customFormat="1" ht="15">
      <c r="A34" s="46"/>
      <c r="B34" s="12" t="s">
        <v>18</v>
      </c>
      <c r="C34" s="13">
        <f>'[1]Воронеж'!$L$62+'[1]Воронеж'!$L$73+'[1]Воронеж'!$L$142+'[1]Воронеж'!$L$143</f>
        <v>0</v>
      </c>
      <c r="D34" s="13">
        <f>'[1]Воронеж'!$U$62+'[1]Воронеж'!$U$73+'[1]Воронеж'!$U$142+'[1]Воронеж'!$U$143</f>
        <v>0</v>
      </c>
      <c r="E34" s="13">
        <f>'[1]Воронеж'!$AD$62+'[1]Воронеж'!$AD$73+'[1]Воронеж'!$AD$142+'[1]Воронеж'!$AD$143</f>
        <v>0</v>
      </c>
      <c r="F34" s="13">
        <f>'[1]Воронеж'!$L$62+'[1]Воронеж'!$L$73+'[1]Воронеж'!$L$142+'[1]Воронеж'!$L$143</f>
        <v>0</v>
      </c>
      <c r="G34" s="13">
        <f>'[1]Воронеж'!$AV$62+'[1]Воронеж'!$AV$73+'[1]Воронеж'!$AV$142+'[1]Воронеж'!$AV$143</f>
        <v>23.577000000000005</v>
      </c>
      <c r="H34" s="13">
        <f>'[1]Воронеж'!$BE$62+'[1]Воронеж'!$BE$73+'[1]Воронеж'!$BE$142+'[1]Воронеж'!$BE$143</f>
        <v>122.78200000000001</v>
      </c>
      <c r="I34" s="13">
        <f>'[1]Воронеж'!$BN$62+'[1]Воронеж'!$BN$73+'[1]Воронеж'!$BN$142+'[1]Воронеж'!$BN$143</f>
        <v>197.454</v>
      </c>
      <c r="J34" s="13">
        <f>'[1]Воронеж'!$L$62+'[1]Воронеж'!$L$73+'[1]Воронеж'!$L$142+'[1]Воронеж'!$L$143</f>
        <v>0</v>
      </c>
      <c r="K34" s="13">
        <f>'[1]Воронеж'!$CF$62+'[1]Воронеж'!$CF$73+'[1]Воронеж'!$CF$142+'[1]Воронеж'!$CF$143</f>
        <v>298.524</v>
      </c>
      <c r="L34" s="13">
        <f>'[1]Воронеж'!$CO$62+'[1]Воронеж'!$CO$73+'[1]Воронеж'!$CO$142+'[1]Воронеж'!$CO$143</f>
        <v>152.92899999999997</v>
      </c>
      <c r="M34" s="13">
        <f>'[1]Воронеж'!$CX$62+'[1]Воронеж'!$CX$73+'[1]Воронеж'!$CX$142+'[1]Воронеж'!$CX$143</f>
        <v>139.33100000000002</v>
      </c>
      <c r="N34" s="13">
        <f>'[1]Воронеж'!$L$62+'[1]Воронеж'!$L$73+'[1]Воронеж'!$L$142+'[1]Воронеж'!$L$143</f>
        <v>0</v>
      </c>
      <c r="O34" s="13">
        <f>'[1]Воронеж'!$DP$62+'[1]Воронеж'!$DP$73+'[1]Воронеж'!$DP$142+'[1]Воронеж'!$DP$143</f>
        <v>18.8</v>
      </c>
      <c r="P34" s="13">
        <f>'[1]Воронеж'!$DY$62+'[1]Воронеж'!$DY$73+'[1]Воронеж'!$DY$142+'[1]Воронеж'!$DY$143</f>
        <v>0</v>
      </c>
      <c r="Q34" s="13">
        <f>'[1]Воронеж'!$EH$62+'[1]Воронеж'!$EH$73+'[1]Воронеж'!$EH$142+'[1]Воронеж'!$EH$143</f>
        <v>0</v>
      </c>
      <c r="R34" s="14">
        <f t="shared" si="4"/>
        <v>18.8</v>
      </c>
      <c r="S34" s="15">
        <f t="shared" si="5"/>
        <v>953.3969999999999</v>
      </c>
    </row>
    <row r="35" spans="1:19" s="1" customFormat="1" ht="15.75" thickBot="1">
      <c r="A35" s="45"/>
      <c r="B35" s="21" t="s">
        <v>20</v>
      </c>
      <c r="C35" s="27">
        <f>'[1]Воронеж'!$L$136</f>
        <v>0</v>
      </c>
      <c r="D35" s="27">
        <f>'[1]Воронеж'!$U$136</f>
        <v>0</v>
      </c>
      <c r="E35" s="27">
        <f>'[1]Воронеж'!$AD$136</f>
        <v>0</v>
      </c>
      <c r="F35" s="27">
        <f>'[1]Воронеж'!$L$136</f>
        <v>0</v>
      </c>
      <c r="G35" s="27">
        <f>'[1]Воронеж'!$AV$136</f>
        <v>40</v>
      </c>
      <c r="H35" s="27">
        <f>'[1]Воронеж'!$BE$136</f>
        <v>114</v>
      </c>
      <c r="I35" s="27">
        <f>'[1]Воронеж'!$BN$136</f>
        <v>103</v>
      </c>
      <c r="J35" s="27">
        <f>'[1]Воронеж'!$L$136</f>
        <v>0</v>
      </c>
      <c r="K35" s="27">
        <f>'[1]Воронеж'!$CF$136</f>
        <v>92</v>
      </c>
      <c r="L35" s="27">
        <f>'[1]Воронеж'!$CO$136</f>
        <v>71</v>
      </c>
      <c r="M35" s="27">
        <f>'[1]Воронеж'!$CX$136</f>
        <v>111</v>
      </c>
      <c r="N35" s="27">
        <f>'[1]Воронеж'!$L$136</f>
        <v>0</v>
      </c>
      <c r="O35" s="27">
        <f>'[1]Воронеж'!$DP$136</f>
        <v>0</v>
      </c>
      <c r="P35" s="27">
        <f>'[1]Воронеж'!$DY$136</f>
        <v>0</v>
      </c>
      <c r="Q35" s="27">
        <f>'[1]Воронеж'!$EH$136</f>
        <v>0</v>
      </c>
      <c r="R35" s="28">
        <f t="shared" si="4"/>
        <v>0</v>
      </c>
      <c r="S35" s="29">
        <f t="shared" si="5"/>
        <v>531</v>
      </c>
    </row>
    <row r="36" spans="1:19" s="1" customFormat="1" ht="15" customHeight="1" thickBot="1">
      <c r="A36" s="40" t="s">
        <v>38</v>
      </c>
      <c r="B36" s="41"/>
      <c r="C36" s="30">
        <f>'[1]Воронеж'!$M$144+'[1]Воронеж'!$M$145+'[1]Воронеж'!$M$146+'[1]Воронеж'!$M$147+'[1]Воронеж'!$M$148+'[1]Воронеж'!$M$149+'[1]Воронеж'!$M$150+'[1]Воронеж'!$M$151</f>
        <v>260.6</v>
      </c>
      <c r="D36" s="30">
        <f>'[1]Воронеж'!$V$144+'[1]Воронеж'!$V$145+'[1]Воронеж'!$V$146+'[1]Воронеж'!$V$147+'[1]Воронеж'!$V$148+'[1]Воронеж'!$V$149+'[1]Воронеж'!$V$150+'[1]Воронеж'!$V$151</f>
        <v>692.2</v>
      </c>
      <c r="E36" s="30">
        <f>'[1]Воронеж'!$AE$144+'[1]Воронеж'!$AE$145+'[1]Воронеж'!$AE$146+'[1]Воронеж'!$AE$147+'[1]Воронеж'!$AE$148+'[1]Воронеж'!$AE$149+'[1]Воронеж'!$AE$150+'[1]Воронеж'!$AE$151</f>
        <v>1776.8</v>
      </c>
      <c r="F36" s="30">
        <f>'[1]Воронеж'!$M$144+'[1]Воронеж'!$M$145+'[1]Воронеж'!$M$146+'[1]Воронеж'!$M$147+'[1]Воронеж'!$M$148+'[1]Воронеж'!$M$149+'[1]Воронеж'!$M$150+'[1]Воронеж'!$M$151</f>
        <v>260.6</v>
      </c>
      <c r="G36" s="30">
        <f>'[1]Воронеж'!$AW$144+'[1]Воронеж'!$AW$145+'[1]Воронеж'!$AW$146+'[1]Воронеж'!$AW$147+'[1]Воронеж'!$AW$148+'[1]Воронеж'!$AW$149+'[1]Воронеж'!$AW$150+'[1]Воронеж'!$AW$151</f>
        <v>2765.72</v>
      </c>
      <c r="H36" s="30">
        <f>'[1]Воронеж'!$BF$144+'[1]Воронеж'!$BF$145+'[1]Воронеж'!$BF$146+'[1]Воронеж'!$BF$147+'[1]Воронеж'!$BF$148+'[1]Воронеж'!$BF$149+'[1]Воронеж'!$BF$150+'[1]Воронеж'!$BF$151</f>
        <v>4478.62</v>
      </c>
      <c r="I36" s="30">
        <f>'[1]Воронеж'!$BO$144+'[1]Воронеж'!$BO$145+'[1]Воронеж'!$BO$146+'[1]Воронеж'!$BO$147+'[1]Воронеж'!$BO$148+'[1]Воронеж'!$BO$149+'[1]Воронеж'!$BO$150+'[1]Воронеж'!$BO$151</f>
        <v>6293.5599999999995</v>
      </c>
      <c r="J36" s="30">
        <f>'[1]Воронеж'!$M$144+'[1]Воронеж'!$M$145+'[1]Воронеж'!$M$146+'[1]Воронеж'!$M$147+'[1]Воронеж'!$M$148+'[1]Воронеж'!$M$149+'[1]Воронеж'!$M$150+'[1]Воронеж'!$M$151</f>
        <v>260.6</v>
      </c>
      <c r="K36" s="30">
        <f>'[1]Воронеж'!$CG$144+'[1]Воронеж'!$CG$145+'[1]Воронеж'!$CG$146+'[1]Воронеж'!$CG$147+'[1]Воронеж'!$CG$148+'[1]Воронеж'!$CG$149+'[1]Воронеж'!$CG$150+'[1]Воронеж'!$CG$151</f>
        <v>5158.41</v>
      </c>
      <c r="L36" s="30">
        <f>'[1]Воронеж'!$CP$144+'[1]Воронеж'!$CP$145+'[1]Воронеж'!$CP$146+'[1]Воронеж'!$CP$147+'[1]Воронеж'!$CP$148+'[1]Воронеж'!$CP$149+'[1]Воронеж'!$CP$150+'[1]Воронеж'!$CP$151</f>
        <v>5338.610000000001</v>
      </c>
      <c r="M36" s="30">
        <f>'[1]Воронеж'!$CY$144+'[1]Воронеж'!$CY$145+'[1]Воронеж'!$CY$146+'[1]Воронеж'!$CY$147+'[1]Воронеж'!$CY$148+'[1]Воронеж'!$CY$149+'[1]Воронеж'!$CY$150+'[1]Воронеж'!$CY$151</f>
        <v>4426.18</v>
      </c>
      <c r="N36" s="30">
        <f>'[1]Воронеж'!$M$144+'[1]Воронеж'!$M$145+'[1]Воронеж'!$M$146+'[1]Воронеж'!$M$147+'[1]Воронеж'!$M$148+'[1]Воронеж'!$M$149+'[1]Воронеж'!$M$150+'[1]Воронеж'!$M$151</f>
        <v>260.6</v>
      </c>
      <c r="O36" s="30">
        <f>'[1]Воронеж'!$DQ$144+'[1]Воронеж'!$DQ$145+'[1]Воронеж'!$DQ$146+'[1]Воронеж'!$DQ$147+'[1]Воронеж'!$DQ$148+'[1]Воронеж'!$DQ$149+'[1]Воронеж'!$DQ$150+'[1]Воронеж'!$DQ$151</f>
        <v>962.4100000000001</v>
      </c>
      <c r="P36" s="30">
        <f>'[1]Воронеж'!$DZ$144+'[1]Воронеж'!$DZ$145+'[1]Воронеж'!$DZ$146+'[1]Воронеж'!$DZ$147+'[1]Воронеж'!$DZ$148+'[1]Воронеж'!$DZ$149+'[1]Воронеж'!$DZ$150+'[1]Воронеж'!$DZ$151</f>
        <v>261.49</v>
      </c>
      <c r="Q36" s="30">
        <f>'[1]Воронеж'!$EI$144+'[1]Воронеж'!$EI$145+'[1]Воронеж'!$EI$146+'[1]Воронеж'!$EI$147+'[1]Воронеж'!$EI$148+'[1]Воронеж'!$EI$149+'[1]Воронеж'!$EI$150+'[1]Воронеж'!$EI$151</f>
        <v>170.4</v>
      </c>
      <c r="R36" s="31">
        <f t="shared" si="4"/>
        <v>1394.3000000000002</v>
      </c>
      <c r="S36" s="32">
        <f t="shared" si="5"/>
        <v>32585</v>
      </c>
    </row>
    <row r="37" spans="1:19" s="11" customFormat="1" ht="15" customHeight="1" thickBot="1">
      <c r="A37" s="47" t="s">
        <v>25</v>
      </c>
      <c r="B37" s="48"/>
      <c r="C37" s="37">
        <f>C30+C31+C33+C36</f>
        <v>388.42663000000005</v>
      </c>
      <c r="D37" s="37">
        <f>D30+D31+D33+D36</f>
        <v>1553.8804</v>
      </c>
      <c r="E37" s="37">
        <f>E30+E31+E33+E36</f>
        <v>2003.21897</v>
      </c>
      <c r="F37" s="38">
        <f>C37+D37+E37</f>
        <v>3945.526</v>
      </c>
      <c r="G37" s="37">
        <f>G30+G31+G33+G36</f>
        <v>7404.89985</v>
      </c>
      <c r="H37" s="37">
        <f>H30+H31+H33+H36</f>
        <v>25985.18791728</v>
      </c>
      <c r="I37" s="37">
        <f>I30+I31+I33+I36</f>
        <v>39484.313285</v>
      </c>
      <c r="J37" s="38">
        <f>G37+H37+I37</f>
        <v>72874.40105228</v>
      </c>
      <c r="K37" s="37">
        <f>K30+K31+K33+K36</f>
        <v>36501.695833000005</v>
      </c>
      <c r="L37" s="37">
        <f>L30+L31+L33+L36</f>
        <v>33167.299248</v>
      </c>
      <c r="M37" s="37">
        <f>M30+M31+M33+M36</f>
        <v>29959.64409328</v>
      </c>
      <c r="N37" s="38">
        <f>K37+L37+M37</f>
        <v>99628.63917428</v>
      </c>
      <c r="O37" s="37">
        <f>O30+O31+O33+O36</f>
        <v>1479.75126</v>
      </c>
      <c r="P37" s="37">
        <f>P30+P31+P33+P36</f>
        <v>417.84797000000003</v>
      </c>
      <c r="Q37" s="37">
        <f>Q30+Q31+Q33+Q36</f>
        <v>242.55102</v>
      </c>
      <c r="R37" s="38">
        <f>O37+P37+Q37</f>
        <v>2140.15025</v>
      </c>
      <c r="S37" s="39">
        <f t="shared" si="5"/>
        <v>178588.71647656</v>
      </c>
    </row>
    <row r="38" spans="1:19" s="6" customFormat="1" ht="15.75" customHeight="1" thickBot="1">
      <c r="A38" s="49" t="s">
        <v>29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</row>
    <row r="39" spans="1:19" s="1" customFormat="1" ht="15.75" thickBot="1">
      <c r="A39" s="42" t="s">
        <v>0</v>
      </c>
      <c r="B39" s="43"/>
      <c r="C39" s="33" t="s">
        <v>1</v>
      </c>
      <c r="D39" s="34" t="s">
        <v>2</v>
      </c>
      <c r="E39" s="34" t="s">
        <v>3</v>
      </c>
      <c r="F39" s="35" t="s">
        <v>24</v>
      </c>
      <c r="G39" s="34" t="s">
        <v>4</v>
      </c>
      <c r="H39" s="34" t="s">
        <v>5</v>
      </c>
      <c r="I39" s="34" t="s">
        <v>6</v>
      </c>
      <c r="J39" s="35" t="s">
        <v>23</v>
      </c>
      <c r="K39" s="34" t="s">
        <v>7</v>
      </c>
      <c r="L39" s="34" t="s">
        <v>8</v>
      </c>
      <c r="M39" s="34" t="s">
        <v>9</v>
      </c>
      <c r="N39" s="35" t="s">
        <v>22</v>
      </c>
      <c r="O39" s="34" t="s">
        <v>10</v>
      </c>
      <c r="P39" s="34" t="s">
        <v>11</v>
      </c>
      <c r="Q39" s="34" t="s">
        <v>12</v>
      </c>
      <c r="R39" s="35" t="s">
        <v>21</v>
      </c>
      <c r="S39" s="36" t="s">
        <v>13</v>
      </c>
    </row>
    <row r="40" spans="1:19" s="1" customFormat="1" ht="15">
      <c r="A40" s="44" t="s">
        <v>14</v>
      </c>
      <c r="B40" s="17" t="s">
        <v>16</v>
      </c>
      <c r="C40" s="18">
        <f>'[1]Кострома'!$L$84</f>
        <v>0</v>
      </c>
      <c r="D40" s="18">
        <f>'[1]Кострома'!$U$84</f>
        <v>0</v>
      </c>
      <c r="E40" s="18">
        <f>'[1]Кострома'!$AD$84</f>
        <v>0</v>
      </c>
      <c r="F40" s="18">
        <f>'[1]Кострома'!$L$84</f>
        <v>0</v>
      </c>
      <c r="G40" s="18">
        <f>'[1]Кострома'!$AV$84</f>
        <v>0</v>
      </c>
      <c r="H40" s="18">
        <f>'[1]Кострома'!$BE$84</f>
        <v>0</v>
      </c>
      <c r="I40" s="18">
        <f>'[1]Кострома'!$BN$84</f>
        <v>2</v>
      </c>
      <c r="J40" s="18">
        <f>'[1]Кострома'!$L$84</f>
        <v>0</v>
      </c>
      <c r="K40" s="18">
        <f>'[1]Кострома'!$CF$84</f>
        <v>5</v>
      </c>
      <c r="L40" s="18">
        <f>'[1]Кострома'!$CO$84</f>
        <v>7</v>
      </c>
      <c r="M40" s="18">
        <f>'[1]Кострома'!$CX$84</f>
        <v>6</v>
      </c>
      <c r="N40" s="18">
        <f>'[1]Кострома'!$L$84</f>
        <v>0</v>
      </c>
      <c r="O40" s="18">
        <f>'[1]Кострома'!$DP$84</f>
        <v>0</v>
      </c>
      <c r="P40" s="18">
        <f>'[1]Кострома'!$DY$84</f>
        <v>0</v>
      </c>
      <c r="Q40" s="18">
        <f>'[1]Кострома'!$EH$84</f>
        <v>0</v>
      </c>
      <c r="R40" s="19">
        <f>O40+P40+Q40</f>
        <v>0</v>
      </c>
      <c r="S40" s="20">
        <f>C40+D40+E40+G40+H40+I40+K40+L40+M40+O40+P40+Q40</f>
        <v>20</v>
      </c>
    </row>
    <row r="41" spans="1:19" s="1" customFormat="1" ht="15.75" thickBot="1">
      <c r="A41" s="45"/>
      <c r="B41" s="21" t="s">
        <v>15</v>
      </c>
      <c r="C41" s="22">
        <f>'[1]Кострома'!$M$83</f>
        <v>0</v>
      </c>
      <c r="D41" s="22">
        <f>'[1]Кострома'!$V$83</f>
        <v>0</v>
      </c>
      <c r="E41" s="22">
        <f>'[1]Кострома'!$AE$83</f>
        <v>22</v>
      </c>
      <c r="F41" s="22">
        <f>'[1]Кострома'!$M$83</f>
        <v>0</v>
      </c>
      <c r="G41" s="22">
        <f>'[1]Кострома'!$AW$83</f>
        <v>10</v>
      </c>
      <c r="H41" s="22">
        <f>'[1]Кострома'!$BF$83</f>
        <v>2273.84</v>
      </c>
      <c r="I41" s="22">
        <f>'[1]Кострома'!$BO$83</f>
        <v>2933.3300000000004</v>
      </c>
      <c r="J41" s="22">
        <f>'[1]Кострома'!$M$83</f>
        <v>0</v>
      </c>
      <c r="K41" s="22">
        <f>'[1]Кострома'!$CG$83</f>
        <v>4778.99</v>
      </c>
      <c r="L41" s="22">
        <f>'[1]Кострома'!$CP$83</f>
        <v>1518.13</v>
      </c>
      <c r="M41" s="22">
        <f>'[1]Кострома'!$CY$83</f>
        <v>917.85</v>
      </c>
      <c r="N41" s="22">
        <f>'[1]Кострома'!$M$83</f>
        <v>0</v>
      </c>
      <c r="O41" s="22">
        <f>'[1]Кострома'!$DQ$83</f>
        <v>0</v>
      </c>
      <c r="P41" s="22">
        <f>'[1]Кострома'!$DZ$83</f>
        <v>0</v>
      </c>
      <c r="Q41" s="22">
        <f>'[1]Кострома'!$EI$83</f>
        <v>0</v>
      </c>
      <c r="R41" s="16">
        <f aca="true" t="shared" si="6" ref="R41:R47">O41+P41+Q41</f>
        <v>0</v>
      </c>
      <c r="S41" s="23">
        <f aca="true" t="shared" si="7" ref="S41:S48">C41+D41+E41+G41+H41+I41+K41+L41+M41+O41+P41+Q41</f>
        <v>12454.140000000001</v>
      </c>
    </row>
    <row r="42" spans="1:19" s="1" customFormat="1" ht="15">
      <c r="A42" s="44" t="s">
        <v>17</v>
      </c>
      <c r="B42" s="17" t="s">
        <v>15</v>
      </c>
      <c r="C42" s="24">
        <f>'[1]Кострома'!$M$41+'[1]Кострома'!$M$51</f>
        <v>0</v>
      </c>
      <c r="D42" s="24">
        <f>'[1]Кострома'!$V$41+'[1]Кострома'!$V$51</f>
        <v>149.2</v>
      </c>
      <c r="E42" s="24">
        <f>'[1]Кострома'!$AE$41+'[1]Кострома'!$AE$51</f>
        <v>0</v>
      </c>
      <c r="F42" s="24">
        <f>'[1]Кострома'!$M$41+'[1]Кострома'!$M$51</f>
        <v>0</v>
      </c>
      <c r="G42" s="24">
        <f>'[1]Кострома'!$AW$41+'[1]Кострома'!$AW$51</f>
        <v>142.4</v>
      </c>
      <c r="H42" s="24">
        <f>'[1]Кострома'!$BF$41+'[1]Кострома'!$BF$51</f>
        <v>487.4</v>
      </c>
      <c r="I42" s="24">
        <f>'[1]Кострома'!$BO$41+'[1]Кострома'!$BO$51</f>
        <v>2887.3599999999997</v>
      </c>
      <c r="J42" s="24">
        <f>'[1]Кострома'!$M$41+'[1]Кострома'!$M$51</f>
        <v>0</v>
      </c>
      <c r="K42" s="24">
        <f>'[1]Кострома'!$CG$41+'[1]Кострома'!$CG$51</f>
        <v>9616.7</v>
      </c>
      <c r="L42" s="24">
        <f>'[1]Кострома'!$CP$41+'[1]Кострома'!$CP$51</f>
        <v>6289.84</v>
      </c>
      <c r="M42" s="24">
        <f>'[1]Кострома'!$CY$41+'[1]Кострома'!$CY$51</f>
        <v>8159.209999999999</v>
      </c>
      <c r="N42" s="24">
        <f>'[1]Кострома'!$M$41+'[1]Кострома'!$M$51</f>
        <v>0</v>
      </c>
      <c r="O42" s="24">
        <f>'[1]Кострома'!$DQ$41+'[1]Кострома'!$DQ$51</f>
        <v>0</v>
      </c>
      <c r="P42" s="24">
        <f>'[1]Кострома'!$DZ$41+'[1]Кострома'!$DZ$51</f>
        <v>0</v>
      </c>
      <c r="Q42" s="24">
        <f>'[1]Кострома'!$EI$41+'[1]Кострома'!$EI$51</f>
        <v>0</v>
      </c>
      <c r="R42" s="25">
        <f t="shared" si="6"/>
        <v>0</v>
      </c>
      <c r="S42" s="26">
        <f t="shared" si="7"/>
        <v>27732.11</v>
      </c>
    </row>
    <row r="43" spans="1:19" s="1" customFormat="1" ht="15.75" thickBot="1">
      <c r="A43" s="45"/>
      <c r="B43" s="21" t="s">
        <v>18</v>
      </c>
      <c r="C43" s="22">
        <f>'[1]Кострома'!$L$42+'[1]Кострома'!$L$52</f>
        <v>0</v>
      </c>
      <c r="D43" s="22">
        <f>'[1]Кострома'!$U$42+'[1]Кострома'!$U$52</f>
        <v>0.5</v>
      </c>
      <c r="E43" s="22">
        <f>'[1]Кострома'!$AD$42+'[1]Кострома'!$AD$52</f>
        <v>0</v>
      </c>
      <c r="F43" s="22">
        <f>'[1]Кострома'!$L$42+'[1]Кострома'!$L$52</f>
        <v>0</v>
      </c>
      <c r="G43" s="22">
        <f>'[1]Кострома'!$AV$42+'[1]Кострома'!$AV$52</f>
        <v>3.4000000000000004</v>
      </c>
      <c r="H43" s="22">
        <f>'[1]Кострома'!$BE$42+'[1]Кострома'!$BE$52</f>
        <v>3.7</v>
      </c>
      <c r="I43" s="22">
        <f>'[1]Кострома'!$BN$42+'[1]Кострома'!$BN$52</f>
        <v>55.50000000000001</v>
      </c>
      <c r="J43" s="22">
        <f>'[1]Кострома'!$L$42+'[1]Кострома'!$L$52</f>
        <v>0</v>
      </c>
      <c r="K43" s="22">
        <f>'[1]Кострома'!$CF$42+'[1]Кострома'!$CF$52</f>
        <v>104.24</v>
      </c>
      <c r="L43" s="22">
        <f>'[1]Кострома'!$CO$42+'[1]Кострома'!$CO$52</f>
        <v>98.27999999999999</v>
      </c>
      <c r="M43" s="22">
        <f>'[1]Кострома'!$CX$42+'[1]Кострома'!$CX$52</f>
        <v>188.31</v>
      </c>
      <c r="N43" s="22">
        <f>'[1]Кострома'!$L$42+'[1]Кострома'!$L$52</f>
        <v>0</v>
      </c>
      <c r="O43" s="22">
        <f>'[1]Кострома'!$DP$42+'[1]Кострома'!$DP$52</f>
        <v>0</v>
      </c>
      <c r="P43" s="22">
        <f>'[1]Кострома'!$DY$42+'[1]Кострома'!$DY$52</f>
        <v>0</v>
      </c>
      <c r="Q43" s="22">
        <f>'[1]Кострома'!$EH$42+'[1]Кострома'!$EH$52</f>
        <v>0</v>
      </c>
      <c r="R43" s="16">
        <f t="shared" si="6"/>
        <v>0</v>
      </c>
      <c r="S43" s="23">
        <f t="shared" si="7"/>
        <v>453.93</v>
      </c>
    </row>
    <row r="44" spans="1:19" s="1" customFormat="1" ht="15">
      <c r="A44" s="44" t="s">
        <v>19</v>
      </c>
      <c r="B44" s="17" t="s">
        <v>15</v>
      </c>
      <c r="C44" s="24">
        <f>'[1]Кострома'!$M$61+'[1]Кострома'!$M$72+'[1]Кострома'!$M$135+'[1]Кострома'!$M$138</f>
        <v>727.16</v>
      </c>
      <c r="D44" s="24">
        <f>'[1]Кострома'!$V$61+'[1]Кострома'!$V$72+'[1]Кострома'!$V$135+'[1]Кострома'!$V$138</f>
        <v>1908.01</v>
      </c>
      <c r="E44" s="24">
        <f>'[1]Кострома'!$AE$61+'[1]Кострома'!$AE$72+'[1]Кострома'!$AE$135+'[1]Кострома'!$AE$138</f>
        <v>1731.4699999999998</v>
      </c>
      <c r="F44" s="24">
        <f>'[1]Кострома'!$M$61+'[1]Кострома'!$M$72+'[1]Кострома'!$M$135+'[1]Кострома'!$M$138</f>
        <v>727.16</v>
      </c>
      <c r="G44" s="24">
        <f>'[1]Кострома'!$AW$61+'[1]Кострома'!$AW$72+'[1]Кострома'!$AW$135+'[1]Кострома'!$AW$138</f>
        <v>2604.7200000000003</v>
      </c>
      <c r="H44" s="24">
        <f>'[1]Кострома'!$BF$61+'[1]Кострома'!$BF$72+'[1]Кострома'!$BF$135+'[1]Кострома'!$BF$138</f>
        <v>8102.78</v>
      </c>
      <c r="I44" s="24">
        <f>'[1]Кострома'!$BO$61+'[1]Кострома'!$BO$72+'[1]Кострома'!$BO$135+'[1]Кострома'!$BO$138</f>
        <v>9663.6</v>
      </c>
      <c r="J44" s="24">
        <f>'[1]Кострома'!$M$61+'[1]Кострома'!$M$72+'[1]Кострома'!$M$135+'[1]Кострома'!$M$138</f>
        <v>727.16</v>
      </c>
      <c r="K44" s="24">
        <f>'[1]Кострома'!$CG$61+'[1]Кострома'!$CG$72+'[1]Кострома'!$CG$135+'[1]Кострома'!$CG$138</f>
        <v>9001.45</v>
      </c>
      <c r="L44" s="24">
        <f>'[1]Кострома'!$CP$61+'[1]Кострома'!$CP$72+'[1]Кострома'!$CP$135+'[1]Кострома'!$CP$138</f>
        <v>15018.41</v>
      </c>
      <c r="M44" s="24">
        <f>'[1]Кострома'!$CY$61+'[1]Кострома'!$CY$72+'[1]Кострома'!$CY$135+'[1]Кострома'!$CY$138</f>
        <v>10443.83</v>
      </c>
      <c r="N44" s="24">
        <f>'[1]Кострома'!$M$61+'[1]Кострома'!$M$72+'[1]Кострома'!$M$135+'[1]Кострома'!$M$138</f>
        <v>727.16</v>
      </c>
      <c r="O44" s="24">
        <f>'[1]Кострома'!$DQ$61+'[1]Кострома'!$DQ$72+'[1]Кострома'!$DQ$135+'[1]Кострома'!$DQ$138</f>
        <v>313</v>
      </c>
      <c r="P44" s="24">
        <f>'[1]Кострома'!$DZ$61+'[1]Кострома'!$DZ$72+'[1]Кострома'!$DZ$135+'[1]Кострома'!$DZ$138</f>
        <v>273</v>
      </c>
      <c r="Q44" s="24">
        <f>'[1]Кострома'!$EI$61+'[1]Кострома'!$EI$72+'[1]Кострома'!$EI$135+'[1]Кострома'!$EI$138</f>
        <v>190</v>
      </c>
      <c r="R44" s="25">
        <f t="shared" si="6"/>
        <v>776</v>
      </c>
      <c r="S44" s="26">
        <f t="shared" si="7"/>
        <v>59977.43000000001</v>
      </c>
    </row>
    <row r="45" spans="1:19" s="1" customFormat="1" ht="15">
      <c r="A45" s="46"/>
      <c r="B45" s="12" t="s">
        <v>18</v>
      </c>
      <c r="C45" s="13">
        <f>'[1]Кострома'!$L$62+'[1]Кострома'!$L$73+'[1]Кострома'!$L$142+'[1]Кострома'!$L$143</f>
        <v>2.15</v>
      </c>
      <c r="D45" s="13">
        <f>'[1]Кострома'!$U$62+'[1]Кострома'!$U$73+'[1]Кострома'!$U$142+'[1]Кострома'!$U$143</f>
        <v>38.85</v>
      </c>
      <c r="E45" s="13">
        <f>'[1]Кострома'!$AD$62+'[1]Кострома'!$AD$73+'[1]Кострома'!$AD$142+'[1]Кострома'!$AD$143</f>
        <v>5.12</v>
      </c>
      <c r="F45" s="13">
        <f>'[1]Кострома'!$L$62+'[1]Кострома'!$L$73+'[1]Кострома'!$L$142+'[1]Кострома'!$L$143</f>
        <v>2.15</v>
      </c>
      <c r="G45" s="13">
        <f>'[1]Кострома'!$AV$62+'[1]Кострома'!$AV$73+'[1]Кострома'!$AV$142+'[1]Кострома'!$AV$143</f>
        <v>16.5</v>
      </c>
      <c r="H45" s="13">
        <f>'[1]Кострома'!$BE$62+'[1]Кострома'!$BE$73+'[1]Кострома'!$BE$142+'[1]Кострома'!$BE$143</f>
        <v>137.33999999999997</v>
      </c>
      <c r="I45" s="13">
        <f>'[1]Кострома'!$BN$62+'[1]Кострома'!$BN$73+'[1]Кострома'!$BN$142+'[1]Кострома'!$BN$143</f>
        <v>67.95</v>
      </c>
      <c r="J45" s="13">
        <f>'[1]Кострома'!$L$62+'[1]Кострома'!$L$73+'[1]Кострома'!$L$142+'[1]Кострома'!$L$143</f>
        <v>2.15</v>
      </c>
      <c r="K45" s="13">
        <f>'[1]Кострома'!$CF$62+'[1]Кострома'!$CF$73+'[1]Кострома'!$CF$142+'[1]Кострома'!$CF$143</f>
        <v>166.73999999999998</v>
      </c>
      <c r="L45" s="13">
        <f>'[1]Кострома'!$CO$62+'[1]Кострома'!$CO$73+'[1]Кострома'!$CO$142+'[1]Кострома'!$CO$143</f>
        <v>411.29</v>
      </c>
      <c r="M45" s="13">
        <f>'[1]Кострома'!$CX$62+'[1]Кострома'!$CX$73+'[1]Кострома'!$CX$142+'[1]Кострома'!$CX$143</f>
        <v>205.98</v>
      </c>
      <c r="N45" s="13">
        <f>'[1]Кострома'!$L$62+'[1]Кострома'!$L$73+'[1]Кострома'!$L$142+'[1]Кострома'!$L$143</f>
        <v>2.15</v>
      </c>
      <c r="O45" s="13">
        <f>'[1]Кострома'!$DP$62+'[1]Кострома'!$DP$73+'[1]Кострома'!$DP$142+'[1]Кострома'!$DP$143</f>
        <v>0.36</v>
      </c>
      <c r="P45" s="13">
        <f>'[1]Кострома'!$DY$62+'[1]Кострома'!$DY$73+'[1]Кострома'!$DY$142+'[1]Кострома'!$DY$143</f>
        <v>0.26</v>
      </c>
      <c r="Q45" s="13">
        <f>'[1]Кострома'!$EH$62+'[1]Кострома'!$EH$73+'[1]Кострома'!$EH$142+'[1]Кострома'!$EH$143</f>
        <v>0.22</v>
      </c>
      <c r="R45" s="14">
        <f t="shared" si="6"/>
        <v>0.84</v>
      </c>
      <c r="S45" s="15">
        <f t="shared" si="7"/>
        <v>1052.76</v>
      </c>
    </row>
    <row r="46" spans="1:19" s="1" customFormat="1" ht="15.75" thickBot="1">
      <c r="A46" s="45"/>
      <c r="B46" s="21" t="s">
        <v>20</v>
      </c>
      <c r="C46" s="27">
        <f>'[1]Кострома'!$L$136</f>
        <v>1</v>
      </c>
      <c r="D46" s="27">
        <f>'[1]Кострома'!$U$136</f>
        <v>4</v>
      </c>
      <c r="E46" s="27">
        <f>'[1]Кострома'!$AD$136</f>
        <v>10</v>
      </c>
      <c r="F46" s="27">
        <f>'[1]Кострома'!$L$136</f>
        <v>1</v>
      </c>
      <c r="G46" s="27">
        <f>'[1]Кострома'!$AV$136</f>
        <v>38</v>
      </c>
      <c r="H46" s="27">
        <f>'[1]Кострома'!$BE$136</f>
        <v>100</v>
      </c>
      <c r="I46" s="27">
        <f>'[1]Кострома'!$BN$136</f>
        <v>111</v>
      </c>
      <c r="J46" s="27">
        <f>'[1]Кострома'!$L$136</f>
        <v>1</v>
      </c>
      <c r="K46" s="27">
        <f>'[1]Кострома'!$CF$136</f>
        <v>109</v>
      </c>
      <c r="L46" s="27">
        <f>'[1]Кострома'!$CO$136</f>
        <v>107</v>
      </c>
      <c r="M46" s="27">
        <f>'[1]Кострома'!$CX$136</f>
        <v>50</v>
      </c>
      <c r="N46" s="27">
        <f>'[1]Кострома'!$L$136</f>
        <v>1</v>
      </c>
      <c r="O46" s="27">
        <f>'[1]Кострома'!$DP$136</f>
        <v>0</v>
      </c>
      <c r="P46" s="27">
        <f>'[1]Кострома'!$DY$136</f>
        <v>0</v>
      </c>
      <c r="Q46" s="27">
        <f>'[1]Кострома'!$EH$136</f>
        <v>0</v>
      </c>
      <c r="R46" s="28">
        <f t="shared" si="6"/>
        <v>0</v>
      </c>
      <c r="S46" s="29">
        <f t="shared" si="7"/>
        <v>530</v>
      </c>
    </row>
    <row r="47" spans="1:19" s="1" customFormat="1" ht="15" customHeight="1" thickBot="1">
      <c r="A47" s="40" t="s">
        <v>38</v>
      </c>
      <c r="B47" s="41"/>
      <c r="C47" s="30">
        <f>'[1]Кострома'!$M$144+'[1]Кострома'!$M$145+'[1]Кострома'!$M$146+'[1]Кострома'!$M$147+'[1]Кострома'!$M$148+'[1]Кострома'!$M$149+'[1]Кострома'!$M$150+'[1]Кострома'!$M$151</f>
        <v>0</v>
      </c>
      <c r="D47" s="30">
        <f>'[1]Кострома'!$V$144+'[1]Кострома'!$V$145+'[1]Кострома'!$V$146+'[1]Кострома'!$V$147+'[1]Кострома'!$V$148+'[1]Кострома'!$V$149+'[1]Кострома'!$V$150+'[1]Кострома'!$V$151</f>
        <v>6.119999999999999</v>
      </c>
      <c r="E47" s="30">
        <f>'[1]Кострома'!$AE$144+'[1]Кострома'!$AE$145+'[1]Кострома'!$AE$146+'[1]Кострома'!$AE$147+'[1]Кострома'!$AE$148+'[1]Кострома'!$AE$149+'[1]Кострома'!$AE$150+'[1]Кострома'!$AE$151</f>
        <v>648.31</v>
      </c>
      <c r="F47" s="30">
        <f>'[1]Кострома'!$M$144+'[1]Кострома'!$M$145+'[1]Кострома'!$M$146+'[1]Кострома'!$M$147+'[1]Кострома'!$M$148+'[1]Кострома'!$M$149+'[1]Кострома'!$M$150+'[1]Кострома'!$M$151</f>
        <v>0</v>
      </c>
      <c r="G47" s="30">
        <f>'[1]Кострома'!$AW$144+'[1]Кострома'!$AW$145+'[1]Кострома'!$AW$146+'[1]Кострома'!$AW$147+'[1]Кострома'!$AW$148+'[1]Кострома'!$AW$149+'[1]Кострома'!$AW$150+'[1]Кострома'!$AW$151</f>
        <v>1547.48</v>
      </c>
      <c r="H47" s="30">
        <f>'[1]Кострома'!$BF$144+'[1]Кострома'!$BF$145+'[1]Кострома'!$BF$146+'[1]Кострома'!$BF$147+'[1]Кострома'!$BF$148+'[1]Кострома'!$BF$149+'[1]Кострома'!$BF$150+'[1]Кострома'!$BF$151</f>
        <v>1962.62</v>
      </c>
      <c r="I47" s="30">
        <f>'[1]Кострома'!$BO$144+'[1]Кострома'!$BO$145+'[1]Кострома'!$BO$146+'[1]Кострома'!$BO$147+'[1]Кострома'!$BO$148+'[1]Кострома'!$BO$149+'[1]Кострома'!$BO$150+'[1]Кострома'!$BO$151</f>
        <v>4725.01</v>
      </c>
      <c r="J47" s="30">
        <f>'[1]Кострома'!$M$144+'[1]Кострома'!$M$145+'[1]Кострома'!$M$146+'[1]Кострома'!$M$147+'[1]Кострома'!$M$148+'[1]Кострома'!$M$149+'[1]Кострома'!$M$150+'[1]Кострома'!$M$151</f>
        <v>0</v>
      </c>
      <c r="K47" s="30">
        <f>'[1]Кострома'!$CG$144+'[1]Кострома'!$CG$145+'[1]Кострома'!$CG$146+'[1]Кострома'!$CG$147+'[1]Кострома'!$CG$148+'[1]Кострома'!$CG$149+'[1]Кострома'!$CG$150+'[1]Кострома'!$CG$151</f>
        <v>5703.360000000001</v>
      </c>
      <c r="L47" s="30">
        <f>'[1]Кострома'!$CP$144+'[1]Кострома'!$CP$145+'[1]Кострома'!$CP$146+'[1]Кострома'!$CP$147+'[1]Кострома'!$CP$148+'[1]Кострома'!$CP$149+'[1]Кострома'!$CP$150+'[1]Кострома'!$CP$151</f>
        <v>4960.67</v>
      </c>
      <c r="M47" s="30">
        <f>'[1]Кострома'!$CY$144+'[1]Кострома'!$CY$145+'[1]Кострома'!$CY$146+'[1]Кострома'!$CY$147+'[1]Кострома'!$CY$148+'[1]Кострома'!$CY$149+'[1]Кострома'!$CY$150+'[1]Кострома'!$CY$151</f>
        <v>2445.1</v>
      </c>
      <c r="N47" s="30">
        <f>'[1]Кострома'!$M$144+'[1]Кострома'!$M$145+'[1]Кострома'!$M$146+'[1]Кострома'!$M$147+'[1]Кострома'!$M$148+'[1]Кострома'!$M$149+'[1]Кострома'!$M$150+'[1]Кострома'!$M$151</f>
        <v>0</v>
      </c>
      <c r="O47" s="30">
        <f>'[1]Кострома'!$DQ$144+'[1]Кострома'!$DQ$145+'[1]Кострома'!$DQ$146+'[1]Кострома'!$DQ$147+'[1]Кострома'!$DQ$148+'[1]Кострома'!$DQ$149+'[1]Кострома'!$DQ$150+'[1]Кострома'!$DQ$151</f>
        <v>660</v>
      </c>
      <c r="P47" s="30">
        <f>'[1]Кострома'!$DZ$144+'[1]Кострома'!$DZ$145+'[1]Кострома'!$DZ$146+'[1]Кострома'!$DZ$147+'[1]Кострома'!$DZ$148+'[1]Кострома'!$DZ$149+'[1]Кострома'!$DZ$150+'[1]Кострома'!$DZ$151</f>
        <v>634</v>
      </c>
      <c r="Q47" s="30">
        <f>'[1]Кострома'!$EI$144+'[1]Кострома'!$EI$145+'[1]Кострома'!$EI$146+'[1]Кострома'!$EI$147+'[1]Кострома'!$EI$148+'[1]Кострома'!$EI$149+'[1]Кострома'!$EI$150+'[1]Кострома'!$EI$151</f>
        <v>500</v>
      </c>
      <c r="R47" s="31">
        <f t="shared" si="6"/>
        <v>1794</v>
      </c>
      <c r="S47" s="32">
        <f t="shared" si="7"/>
        <v>23792.67</v>
      </c>
    </row>
    <row r="48" spans="1:19" s="11" customFormat="1" ht="15" customHeight="1" thickBot="1">
      <c r="A48" s="47" t="s">
        <v>25</v>
      </c>
      <c r="B48" s="48"/>
      <c r="C48" s="37">
        <f>C41+C42+C44+C47</f>
        <v>727.16</v>
      </c>
      <c r="D48" s="37">
        <f>D41+D42+D44+D47</f>
        <v>2063.33</v>
      </c>
      <c r="E48" s="37">
        <f>E41+E42+E44+E47</f>
        <v>2401.7799999999997</v>
      </c>
      <c r="F48" s="38">
        <f>C48+D48+E48</f>
        <v>5192.2699999999995</v>
      </c>
      <c r="G48" s="37">
        <f>G41+G42+G44+G47</f>
        <v>4304.6</v>
      </c>
      <c r="H48" s="37">
        <f>H41+H42+H44+H47</f>
        <v>12826.64</v>
      </c>
      <c r="I48" s="37">
        <f>I41+I42+I44+I47</f>
        <v>20209.300000000003</v>
      </c>
      <c r="J48" s="38">
        <f>G48+H48+I48</f>
        <v>37340.54</v>
      </c>
      <c r="K48" s="37">
        <f>K41+K42+K44+K47</f>
        <v>29100.5</v>
      </c>
      <c r="L48" s="37">
        <f>L41+L42+L44+L47</f>
        <v>27787.050000000003</v>
      </c>
      <c r="M48" s="37">
        <f>M41+M42+M44+M47</f>
        <v>21965.989999999998</v>
      </c>
      <c r="N48" s="38">
        <f>K48+L48+M48</f>
        <v>78853.54000000001</v>
      </c>
      <c r="O48" s="37">
        <f>O41+O42+O44+O47</f>
        <v>973</v>
      </c>
      <c r="P48" s="37">
        <f>P41+P42+P44+P47</f>
        <v>907</v>
      </c>
      <c r="Q48" s="37">
        <f>Q41+Q42+Q44+Q47</f>
        <v>690</v>
      </c>
      <c r="R48" s="38">
        <f>O48+P48+Q48</f>
        <v>2570</v>
      </c>
      <c r="S48" s="39">
        <f t="shared" si="7"/>
        <v>123956.35</v>
      </c>
    </row>
    <row r="49" spans="1:19" s="6" customFormat="1" ht="15.75" customHeight="1" thickBot="1">
      <c r="A49" s="49" t="s">
        <v>30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1"/>
    </row>
    <row r="50" spans="1:19" ht="15.75" thickBot="1">
      <c r="A50" s="42" t="s">
        <v>0</v>
      </c>
      <c r="B50" s="43"/>
      <c r="C50" s="33" t="s">
        <v>1</v>
      </c>
      <c r="D50" s="34" t="s">
        <v>2</v>
      </c>
      <c r="E50" s="34" t="s">
        <v>3</v>
      </c>
      <c r="F50" s="35" t="s">
        <v>24</v>
      </c>
      <c r="G50" s="34" t="s">
        <v>4</v>
      </c>
      <c r="H50" s="34" t="s">
        <v>5</v>
      </c>
      <c r="I50" s="34" t="s">
        <v>6</v>
      </c>
      <c r="J50" s="35" t="s">
        <v>23</v>
      </c>
      <c r="K50" s="34" t="s">
        <v>7</v>
      </c>
      <c r="L50" s="34" t="s">
        <v>8</v>
      </c>
      <c r="M50" s="34" t="s">
        <v>9</v>
      </c>
      <c r="N50" s="35" t="s">
        <v>22</v>
      </c>
      <c r="O50" s="34" t="s">
        <v>10</v>
      </c>
      <c r="P50" s="34" t="s">
        <v>11</v>
      </c>
      <c r="Q50" s="34" t="s">
        <v>12</v>
      </c>
      <c r="R50" s="35" t="s">
        <v>21</v>
      </c>
      <c r="S50" s="36" t="s">
        <v>13</v>
      </c>
    </row>
    <row r="51" spans="1:19" ht="15">
      <c r="A51" s="44" t="s">
        <v>14</v>
      </c>
      <c r="B51" s="17" t="s">
        <v>16</v>
      </c>
      <c r="C51" s="18">
        <f>'[1]Курск'!$L$84</f>
        <v>0</v>
      </c>
      <c r="D51" s="18">
        <f>'[1]Курск'!$U$84</f>
        <v>0</v>
      </c>
      <c r="E51" s="18">
        <f>'[1]Курск'!$AD$84</f>
        <v>0</v>
      </c>
      <c r="F51" s="18">
        <f>'[1]Курск'!$L$84</f>
        <v>0</v>
      </c>
      <c r="G51" s="18">
        <f>'[1]Курск'!$AV$84</f>
        <v>0</v>
      </c>
      <c r="H51" s="18">
        <f>'[1]Курск'!$BE$84</f>
        <v>2</v>
      </c>
      <c r="I51" s="18">
        <f>'[1]Курск'!$BN$84</f>
        <v>5</v>
      </c>
      <c r="J51" s="18">
        <f>'[1]Курск'!$L$84</f>
        <v>0</v>
      </c>
      <c r="K51" s="18">
        <f>'[1]Курск'!$CF$84</f>
        <v>6</v>
      </c>
      <c r="L51" s="18">
        <f>'[1]Курск'!$CO$84</f>
        <v>6</v>
      </c>
      <c r="M51" s="18">
        <f>'[1]Курск'!$CX$84</f>
        <v>6</v>
      </c>
      <c r="N51" s="18">
        <f>'[1]Курск'!$L$84</f>
        <v>0</v>
      </c>
      <c r="O51" s="18">
        <f>'[1]Курск'!$DP$84</f>
        <v>0</v>
      </c>
      <c r="P51" s="18">
        <f>'[1]Курск'!$DY$84</f>
        <v>0</v>
      </c>
      <c r="Q51" s="18">
        <f>'[1]Курск'!$EH$84</f>
        <v>0</v>
      </c>
      <c r="R51" s="19">
        <f>O51+P51+Q51</f>
        <v>0</v>
      </c>
      <c r="S51" s="20">
        <f>C51+D51+E51+G51+H51+I51+K51+L51+M51+O51+P51+Q51</f>
        <v>25</v>
      </c>
    </row>
    <row r="52" spans="1:19" ht="15.75" thickBot="1">
      <c r="A52" s="45"/>
      <c r="B52" s="21" t="s">
        <v>15</v>
      </c>
      <c r="C52" s="22">
        <f>'[1]Курск'!$M$83</f>
        <v>0</v>
      </c>
      <c r="D52" s="22">
        <f>'[1]Курск'!$V$83</f>
        <v>0</v>
      </c>
      <c r="E52" s="22">
        <f>'[1]Курск'!$AE$83</f>
        <v>0</v>
      </c>
      <c r="F52" s="22">
        <f>'[1]Курск'!$M$83</f>
        <v>0</v>
      </c>
      <c r="G52" s="22">
        <f>'[1]Курск'!$AW$83</f>
        <v>1139.4</v>
      </c>
      <c r="H52" s="22">
        <f>'[1]Курск'!$BF$83</f>
        <v>2217.5</v>
      </c>
      <c r="I52" s="22">
        <f>'[1]Курск'!$BO$83</f>
        <v>4017.5</v>
      </c>
      <c r="J52" s="22">
        <f>'[1]Курск'!$M$83</f>
        <v>0</v>
      </c>
      <c r="K52" s="22">
        <f>'[1]Курск'!$CG$83</f>
        <v>5628.4</v>
      </c>
      <c r="L52" s="22">
        <f>'[1]Курск'!$CP$83</f>
        <v>3877.8</v>
      </c>
      <c r="M52" s="22">
        <f>'[1]Курск'!$CY$83</f>
        <v>3296.4</v>
      </c>
      <c r="N52" s="22">
        <f>'[1]Курск'!$M$83</f>
        <v>0</v>
      </c>
      <c r="O52" s="22">
        <f>'[1]Курск'!$DQ$83</f>
        <v>0</v>
      </c>
      <c r="P52" s="22">
        <f>'[1]Курск'!$DZ$83</f>
        <v>0</v>
      </c>
      <c r="Q52" s="22">
        <f>'[1]Курск'!$EI$83</f>
        <v>0</v>
      </c>
      <c r="R52" s="16">
        <f aca="true" t="shared" si="8" ref="R52:R58">O52+P52+Q52</f>
        <v>0</v>
      </c>
      <c r="S52" s="23">
        <f aca="true" t="shared" si="9" ref="S52:S59">C52+D52+E52+G52+H52+I52+K52+L52+M52+O52+P52+Q52</f>
        <v>20177</v>
      </c>
    </row>
    <row r="53" spans="1:19" ht="15">
      <c r="A53" s="44" t="s">
        <v>17</v>
      </c>
      <c r="B53" s="17" t="s">
        <v>15</v>
      </c>
      <c r="C53" s="24">
        <f>'[1]Курск'!$M$41+'[1]Курск'!$M$51</f>
        <v>177.5</v>
      </c>
      <c r="D53" s="24">
        <f>'[1]Курск'!$V$41+'[1]Курск'!$V$51</f>
        <v>1986.43</v>
      </c>
      <c r="E53" s="24">
        <f>'[1]Курск'!$AE$41+'[1]Курск'!$AE$51</f>
        <v>753.5</v>
      </c>
      <c r="F53" s="24">
        <f>'[1]Курск'!$M$41+'[1]Курск'!$M$51</f>
        <v>177.5</v>
      </c>
      <c r="G53" s="24">
        <f>'[1]Курск'!$AW$41+'[1]Курск'!$AW$51</f>
        <v>3195.2</v>
      </c>
      <c r="H53" s="24">
        <f>'[1]Курск'!$BF$41+'[1]Курск'!$BF$51</f>
        <v>474.43</v>
      </c>
      <c r="I53" s="24">
        <f>'[1]Курск'!$BO$41+'[1]Курск'!$BO$51</f>
        <v>5218.77</v>
      </c>
      <c r="J53" s="24">
        <f>'[1]Курск'!$M$41+'[1]Курск'!$M$51</f>
        <v>177.5</v>
      </c>
      <c r="K53" s="24">
        <f>'[1]Курск'!$CG$41+'[1]Курск'!$CG$51</f>
        <v>5130.2</v>
      </c>
      <c r="L53" s="24">
        <f>'[1]Курск'!$CP$41+'[1]Курск'!$CP$51</f>
        <v>3995.2799999999997</v>
      </c>
      <c r="M53" s="24">
        <f>'[1]Курск'!$CY$41+'[1]Курск'!$CY$51</f>
        <v>8545.6</v>
      </c>
      <c r="N53" s="24">
        <f>'[1]Курск'!$M$41+'[1]Курск'!$M$51</f>
        <v>177.5</v>
      </c>
      <c r="O53" s="24">
        <f>'[1]Курск'!$DQ$41+'[1]Курск'!$DQ$51</f>
        <v>656</v>
      </c>
      <c r="P53" s="24">
        <f>'[1]Курск'!$DZ$41+'[1]Курск'!$DZ$51</f>
        <v>0</v>
      </c>
      <c r="Q53" s="24">
        <f>'[1]Курск'!$EI$41+'[1]Курск'!$EI$51</f>
        <v>0</v>
      </c>
      <c r="R53" s="25">
        <f t="shared" si="8"/>
        <v>656</v>
      </c>
      <c r="S53" s="26">
        <f t="shared" si="9"/>
        <v>30132.910000000003</v>
      </c>
    </row>
    <row r="54" spans="1:19" ht="15.75" thickBot="1">
      <c r="A54" s="45"/>
      <c r="B54" s="21" t="s">
        <v>18</v>
      </c>
      <c r="C54" s="22">
        <f>'[1]Курск'!$L$42+'[1]Курск'!$L$52</f>
        <v>0</v>
      </c>
      <c r="D54" s="22">
        <f>'[1]Курск'!$U$42+'[1]Курск'!$U$52</f>
        <v>59.5</v>
      </c>
      <c r="E54" s="22">
        <f>'[1]Курск'!$AD$42+'[1]Курск'!$AD$52</f>
        <v>21.82</v>
      </c>
      <c r="F54" s="22">
        <f>'[1]Курск'!$L$42+'[1]Курск'!$L$52</f>
        <v>0</v>
      </c>
      <c r="G54" s="22">
        <f>'[1]Курск'!$AV$42+'[1]Курск'!$AV$52</f>
        <v>100</v>
      </c>
      <c r="H54" s="22">
        <f>'[1]Курск'!$BE$42+'[1]Курск'!$BE$52</f>
        <v>21.599999999999998</v>
      </c>
      <c r="I54" s="22">
        <f>'[1]Курск'!$BN$42+'[1]Курск'!$BN$52</f>
        <v>57</v>
      </c>
      <c r="J54" s="22">
        <f>'[1]Курск'!$L$42+'[1]Курск'!$L$52</f>
        <v>0</v>
      </c>
      <c r="K54" s="22">
        <f>'[1]Курск'!$CF$42+'[1]Курск'!$CF$52</f>
        <v>69.72</v>
      </c>
      <c r="L54" s="22">
        <f>'[1]Курск'!$CO$42+'[1]Курск'!$CO$52</f>
        <v>103</v>
      </c>
      <c r="M54" s="22">
        <f>'[1]Курск'!$CX$42+'[1]Курск'!$CX$52</f>
        <v>303.90000000000003</v>
      </c>
      <c r="N54" s="22">
        <f>'[1]Курск'!$L$42+'[1]Курск'!$L$52</f>
        <v>0</v>
      </c>
      <c r="O54" s="22">
        <f>'[1]Курск'!$DP$42+'[1]Курск'!$DP$52</f>
        <v>0</v>
      </c>
      <c r="P54" s="22">
        <f>'[1]Курск'!$DY$42+'[1]Курск'!$DY$52</f>
        <v>0</v>
      </c>
      <c r="Q54" s="22">
        <f>'[1]Курск'!$EH$42+'[1]Курск'!$EH$52</f>
        <v>0</v>
      </c>
      <c r="R54" s="16">
        <f t="shared" si="8"/>
        <v>0</v>
      </c>
      <c r="S54" s="23">
        <f t="shared" si="9"/>
        <v>736.54</v>
      </c>
    </row>
    <row r="55" spans="1:19" ht="15">
      <c r="A55" s="44" t="s">
        <v>19</v>
      </c>
      <c r="B55" s="17" t="s">
        <v>15</v>
      </c>
      <c r="C55" s="24">
        <f>'[1]Курск'!$M$61+'[1]Курск'!$M$72+'[1]Курск'!$M$135+'[1]Курск'!$M$138</f>
        <v>318.079</v>
      </c>
      <c r="D55" s="24">
        <f>'[1]Курск'!$V$61+'[1]Курск'!$V$72+'[1]Курск'!$V$135+'[1]Курск'!$V$138</f>
        <v>817.635</v>
      </c>
      <c r="E55" s="24">
        <f>'[1]Курск'!$AE$61+'[1]Курск'!$AE$72+'[1]Курск'!$AE$135+'[1]Курск'!$AE$138</f>
        <v>2247.0666557</v>
      </c>
      <c r="F55" s="24">
        <f>'[1]Курск'!$M$61+'[1]Курск'!$M$72+'[1]Курск'!$M$135+'[1]Курск'!$M$138</f>
        <v>318.079</v>
      </c>
      <c r="G55" s="24">
        <f>'[1]Курск'!$AW$61+'[1]Курск'!$AW$72+'[1]Курск'!$AW$135+'[1]Курск'!$AW$138</f>
        <v>9766.9501867</v>
      </c>
      <c r="H55" s="24">
        <f>'[1]Курск'!$BF$61+'[1]Курск'!$BF$72+'[1]Курск'!$BF$135+'[1]Курск'!$BF$138</f>
        <v>18183.08162820933</v>
      </c>
      <c r="I55" s="24">
        <f>'[1]Курск'!$BO$61+'[1]Курск'!$BO$72+'[1]Курск'!$BO$135+'[1]Курск'!$BO$138</f>
        <v>28343.424463302224</v>
      </c>
      <c r="J55" s="24">
        <f>'[1]Курск'!$M$61+'[1]Курск'!$M$72+'[1]Курск'!$M$135+'[1]Курск'!$M$138</f>
        <v>318.079</v>
      </c>
      <c r="K55" s="24">
        <f>'[1]Курск'!$CG$61+'[1]Курск'!$CG$72+'[1]Курск'!$CG$135+'[1]Курск'!$CG$138</f>
        <v>29410.077386331395</v>
      </c>
      <c r="L55" s="24">
        <f>'[1]Курск'!$CP$61+'[1]Курск'!$CP$72+'[1]Курск'!$CP$135+'[1]Курск'!$CP$138</f>
        <v>22373.57870078468</v>
      </c>
      <c r="M55" s="24">
        <f>'[1]Курск'!$CY$61+'[1]Курск'!$CY$72+'[1]Курск'!$CY$135+'[1]Курск'!$CY$138</f>
        <v>16197.2922440512</v>
      </c>
      <c r="N55" s="24">
        <f>'[1]Курск'!$M$61+'[1]Курск'!$M$72+'[1]Курск'!$M$135+'[1]Курск'!$M$138</f>
        <v>318.079</v>
      </c>
      <c r="O55" s="24">
        <f>'[1]Курск'!$DQ$61+'[1]Курск'!$DQ$72+'[1]Курск'!$DQ$135+'[1]Курск'!$DQ$138</f>
        <v>467.116</v>
      </c>
      <c r="P55" s="24">
        <f>'[1]Курск'!$DZ$61+'[1]Курск'!$DZ$72+'[1]Курск'!$DZ$135+'[1]Курск'!$DZ$138</f>
        <v>0</v>
      </c>
      <c r="Q55" s="24">
        <f>'[1]Курск'!$EI$61+'[1]Курск'!$EI$72+'[1]Курск'!$EI$135+'[1]Курск'!$EI$138</f>
        <v>0</v>
      </c>
      <c r="R55" s="25">
        <f t="shared" si="8"/>
        <v>467.116</v>
      </c>
      <c r="S55" s="26">
        <f t="shared" si="9"/>
        <v>128124.30126507883</v>
      </c>
    </row>
    <row r="56" spans="1:19" ht="15">
      <c r="A56" s="46"/>
      <c r="B56" s="12" t="s">
        <v>18</v>
      </c>
      <c r="C56" s="13">
        <f>'[1]Курск'!$L$62+'[1]Курск'!$L$73+'[1]Курск'!$L$142+'[1]Курск'!$L$143</f>
        <v>0</v>
      </c>
      <c r="D56" s="13">
        <f>'[1]Курск'!$U$62+'[1]Курск'!$U$73+'[1]Курск'!$U$142+'[1]Курск'!$U$143</f>
        <v>6.965000000000001</v>
      </c>
      <c r="E56" s="13">
        <f>'[1]Курск'!$AD$62+'[1]Курск'!$AD$73+'[1]Курск'!$AD$142+'[1]Курск'!$AD$143</f>
        <v>87.447</v>
      </c>
      <c r="F56" s="13">
        <f>'[1]Курск'!$L$62+'[1]Курск'!$L$73+'[1]Курск'!$L$142+'[1]Курск'!$L$143</f>
        <v>0</v>
      </c>
      <c r="G56" s="13">
        <f>'[1]Курск'!$AV$62+'[1]Курск'!$AV$73+'[1]Курск'!$AV$142+'[1]Курск'!$AV$143</f>
        <v>179.78500000000003</v>
      </c>
      <c r="H56" s="13">
        <f>'[1]Курск'!$BE$62+'[1]Курск'!$BE$73+'[1]Курск'!$BE$142+'[1]Курск'!$BE$143</f>
        <v>305.25</v>
      </c>
      <c r="I56" s="13">
        <f>'[1]Курск'!$BN$62+'[1]Курск'!$BN$73+'[1]Курск'!$BN$142+'[1]Курск'!$BN$143</f>
        <v>430.356</v>
      </c>
      <c r="J56" s="13">
        <f>'[1]Курск'!$L$62+'[1]Курск'!$L$73+'[1]Курск'!$L$142+'[1]Курск'!$L$143</f>
        <v>0</v>
      </c>
      <c r="K56" s="13">
        <f>'[1]Курск'!$CF$62+'[1]Курск'!$CF$73+'[1]Курск'!$CF$142+'[1]Курск'!$CF$143</f>
        <v>457.722</v>
      </c>
      <c r="L56" s="13">
        <f>'[1]Курск'!$CO$62+'[1]Курск'!$CO$73+'[1]Курск'!$CO$142+'[1]Курск'!$CO$143</f>
        <v>303.08199999999994</v>
      </c>
      <c r="M56" s="13">
        <f>'[1]Курск'!$CX$62+'[1]Курск'!$CX$73+'[1]Курск'!$CX$142+'[1]Курск'!$CX$143</f>
        <v>284.351</v>
      </c>
      <c r="N56" s="13">
        <f>'[1]Курск'!$L$62+'[1]Курск'!$L$73+'[1]Курск'!$L$142+'[1]Курск'!$L$143</f>
        <v>0</v>
      </c>
      <c r="O56" s="13">
        <f>'[1]Курск'!$DP$62+'[1]Курск'!$DP$73+'[1]Курск'!$DP$142+'[1]Курск'!$DP$143</f>
        <v>0</v>
      </c>
      <c r="P56" s="13">
        <f>'[1]Курск'!$DY$62+'[1]Курск'!$DY$73+'[1]Курск'!$DY$142+'[1]Курск'!$DY$143</f>
        <v>0</v>
      </c>
      <c r="Q56" s="13">
        <f>'[1]Курск'!$EH$62+'[1]Курск'!$EH$73+'[1]Курск'!$EH$142+'[1]Курск'!$EH$143</f>
        <v>0</v>
      </c>
      <c r="R56" s="14">
        <f t="shared" si="8"/>
        <v>0</v>
      </c>
      <c r="S56" s="15">
        <f t="shared" si="9"/>
        <v>2054.958</v>
      </c>
    </row>
    <row r="57" spans="1:19" ht="15.75" thickBot="1">
      <c r="A57" s="45"/>
      <c r="B57" s="21" t="s">
        <v>20</v>
      </c>
      <c r="C57" s="27">
        <f>'[1]Курск'!$L$136</f>
        <v>0</v>
      </c>
      <c r="D57" s="27">
        <f>'[1]Курск'!$U$136</f>
        <v>2</v>
      </c>
      <c r="E57" s="27">
        <f>'[1]Курск'!$AD$136</f>
        <v>3</v>
      </c>
      <c r="F57" s="27">
        <f>'[1]Курск'!$L$136</f>
        <v>0</v>
      </c>
      <c r="G57" s="27">
        <f>'[1]Курск'!$AV$136</f>
        <v>39</v>
      </c>
      <c r="H57" s="27">
        <f>'[1]Курск'!$BE$136</f>
        <v>70</v>
      </c>
      <c r="I57" s="27">
        <f>'[1]Курск'!$BN$136</f>
        <v>83</v>
      </c>
      <c r="J57" s="27">
        <f>'[1]Курск'!$L$136</f>
        <v>0</v>
      </c>
      <c r="K57" s="27">
        <f>'[1]Курск'!$CF$136</f>
        <v>81</v>
      </c>
      <c r="L57" s="27">
        <f>'[1]Курск'!$CO$136</f>
        <v>90</v>
      </c>
      <c r="M57" s="27">
        <f>'[1]Курск'!$CX$136</f>
        <v>41</v>
      </c>
      <c r="N57" s="27">
        <f>'[1]Курск'!$L$136</f>
        <v>0</v>
      </c>
      <c r="O57" s="27">
        <f>'[1]Курск'!$DP$136</f>
        <v>0</v>
      </c>
      <c r="P57" s="27">
        <f>'[1]Курск'!$DY$136</f>
        <v>0</v>
      </c>
      <c r="Q57" s="27">
        <f>'[1]Курск'!$EH$136</f>
        <v>0</v>
      </c>
      <c r="R57" s="28">
        <f t="shared" si="8"/>
        <v>0</v>
      </c>
      <c r="S57" s="29">
        <f t="shared" si="9"/>
        <v>409</v>
      </c>
    </row>
    <row r="58" spans="1:19" ht="15" customHeight="1" thickBot="1">
      <c r="A58" s="40" t="s">
        <v>38</v>
      </c>
      <c r="B58" s="41"/>
      <c r="C58" s="30">
        <f>'[1]Курск'!$M$144+'[1]Курск'!$M$145+'[1]Курск'!$M$146+'[1]Курск'!$M$147+'[1]Курск'!$M$148+'[1]Курск'!$M$149+'[1]Курск'!$M$150+'[1]Курск'!$M$151</f>
        <v>842.29</v>
      </c>
      <c r="D58" s="30">
        <f>'[1]Курск'!$V$144+'[1]Курск'!$V$145+'[1]Курск'!$V$146+'[1]Курск'!$V$147+'[1]Курск'!$V$148+'[1]Курск'!$V$149+'[1]Курск'!$V$150+'[1]Курск'!$V$151</f>
        <v>1275.062</v>
      </c>
      <c r="E58" s="30">
        <f>'[1]Курск'!$AE$144+'[1]Курск'!$AE$145+'[1]Курск'!$AE$146+'[1]Курск'!$AE$147+'[1]Курск'!$AE$148+'[1]Курск'!$AE$149+'[1]Курск'!$AE$150+'[1]Курск'!$AE$151</f>
        <v>1617.851</v>
      </c>
      <c r="F58" s="30">
        <f>'[1]Курск'!$M$144+'[1]Курск'!$M$145+'[1]Курск'!$M$146+'[1]Курск'!$M$147+'[1]Курск'!$M$148+'[1]Курск'!$M$149+'[1]Курск'!$M$150+'[1]Курск'!$M$151</f>
        <v>842.29</v>
      </c>
      <c r="G58" s="30">
        <f>'[1]Курск'!$AW$144+'[1]Курск'!$AW$145+'[1]Курск'!$AW$146+'[1]Курск'!$AW$147+'[1]Курск'!$AW$148+'[1]Курск'!$AW$149+'[1]Курск'!$AW$150+'[1]Курск'!$AW$151</f>
        <v>4100.655</v>
      </c>
      <c r="H58" s="30">
        <f>'[1]Курск'!$BF$144+'[1]Курск'!$BF$145+'[1]Курск'!$BF$146+'[1]Курск'!$BF$147+'[1]Курск'!$BF$148+'[1]Курск'!$BF$149+'[1]Курск'!$BF$150+'[1]Курск'!$BF$151</f>
        <v>4762.162</v>
      </c>
      <c r="I58" s="30">
        <f>'[1]Курск'!$BO$144+'[1]Курск'!$BO$145+'[1]Курск'!$BO$146+'[1]Курск'!$BO$147+'[1]Курск'!$BO$148+'[1]Курск'!$BO$149+'[1]Курск'!$BO$150+'[1]Курск'!$BO$151</f>
        <v>4985.93</v>
      </c>
      <c r="J58" s="30">
        <f>'[1]Курск'!$M$144+'[1]Курск'!$M$145+'[1]Курск'!$M$146+'[1]Курск'!$M$147+'[1]Курск'!$M$148+'[1]Курск'!$M$149+'[1]Курск'!$M$150+'[1]Курск'!$M$151</f>
        <v>842.29</v>
      </c>
      <c r="K58" s="30">
        <f>'[1]Курск'!$CG$144+'[1]Курск'!$CG$145+'[1]Курск'!$CG$146+'[1]Курск'!$CG$147+'[1]Курск'!$CG$148+'[1]Курск'!$CG$149+'[1]Курск'!$CG$150+'[1]Курск'!$CG$151</f>
        <v>4402.69</v>
      </c>
      <c r="L58" s="30">
        <f>'[1]Курск'!$CP$144+'[1]Курск'!$CP$145+'[1]Курск'!$CP$146+'[1]Курск'!$CP$147+'[1]Курск'!$CP$148+'[1]Курск'!$CP$149+'[1]Курск'!$CP$150+'[1]Курск'!$CP$151</f>
        <v>4892.379999999999</v>
      </c>
      <c r="M58" s="30">
        <f>'[1]Курск'!$CY$144+'[1]Курск'!$CY$145+'[1]Курск'!$CY$146+'[1]Курск'!$CY$147+'[1]Курск'!$CY$148+'[1]Курск'!$CY$149+'[1]Курск'!$CY$150+'[1]Курск'!$CY$151</f>
        <v>4442.358734921205</v>
      </c>
      <c r="N58" s="30">
        <f>'[1]Курск'!$M$144+'[1]Курск'!$M$145+'[1]Курск'!$M$146+'[1]Курск'!$M$147+'[1]Курск'!$M$148+'[1]Курск'!$M$149+'[1]Курск'!$M$150+'[1]Курск'!$M$151</f>
        <v>842.29</v>
      </c>
      <c r="O58" s="30">
        <f>'[1]Курск'!$DQ$144+'[1]Курск'!$DQ$145+'[1]Курск'!$DQ$146+'[1]Курск'!$DQ$147+'[1]Курск'!$DQ$148+'[1]Курск'!$DQ$149+'[1]Курск'!$DQ$150+'[1]Курск'!$DQ$151</f>
        <v>769.24</v>
      </c>
      <c r="P58" s="30">
        <f>'[1]Курск'!$DZ$144+'[1]Курск'!$DZ$145+'[1]Курск'!$DZ$146+'[1]Курск'!$DZ$147+'[1]Курск'!$DZ$148+'[1]Курск'!$DZ$149+'[1]Курск'!$DZ$150+'[1]Курск'!$DZ$151</f>
        <v>548.46</v>
      </c>
      <c r="Q58" s="30">
        <f>'[1]Курск'!$EI$144+'[1]Курск'!$EI$145+'[1]Курск'!$EI$146+'[1]Курск'!$EI$147+'[1]Курск'!$EI$148+'[1]Курск'!$EI$149+'[1]Курск'!$EI$150+'[1]Курск'!$EI$151</f>
        <v>262.75</v>
      </c>
      <c r="R58" s="31">
        <f t="shared" si="8"/>
        <v>1580.45</v>
      </c>
      <c r="S58" s="32">
        <f t="shared" si="9"/>
        <v>32901.828734921204</v>
      </c>
    </row>
    <row r="59" spans="1:19" s="10" customFormat="1" ht="15" customHeight="1" thickBot="1">
      <c r="A59" s="47" t="s">
        <v>25</v>
      </c>
      <c r="B59" s="48"/>
      <c r="C59" s="37">
        <f>C52+C53+C55+C58</f>
        <v>1337.869</v>
      </c>
      <c r="D59" s="37">
        <f>D52+D53+D55+D58</f>
        <v>4079.127</v>
      </c>
      <c r="E59" s="37">
        <f>E52+E53+E55+E58</f>
        <v>4618.4176557</v>
      </c>
      <c r="F59" s="38">
        <f>C59+D59+E59</f>
        <v>10035.4136557</v>
      </c>
      <c r="G59" s="37">
        <f>G52+G53+G55+G58</f>
        <v>18202.2051867</v>
      </c>
      <c r="H59" s="37">
        <f>H52+H53+H55+H58</f>
        <v>25637.17362820933</v>
      </c>
      <c r="I59" s="37">
        <f>I52+I53+I55+I58</f>
        <v>42565.62446330222</v>
      </c>
      <c r="J59" s="38">
        <f>G59+H59+I59</f>
        <v>86405.00327821154</v>
      </c>
      <c r="K59" s="37">
        <f>K52+K53+K55+K58</f>
        <v>44571.367386331396</v>
      </c>
      <c r="L59" s="37">
        <f>L52+L53+L55+L58</f>
        <v>35139.03870078468</v>
      </c>
      <c r="M59" s="37">
        <f>M52+M53+M55+M58</f>
        <v>32481.6509789724</v>
      </c>
      <c r="N59" s="38">
        <f>K59+L59+M59</f>
        <v>112192.05706608848</v>
      </c>
      <c r="O59" s="37">
        <f>O52+O53+O55+O58</f>
        <v>1892.356</v>
      </c>
      <c r="P59" s="37">
        <f>P52+P53+P55+P58</f>
        <v>548.46</v>
      </c>
      <c r="Q59" s="37">
        <f>Q52+Q53+Q55+Q58</f>
        <v>262.75</v>
      </c>
      <c r="R59" s="38">
        <f>O59+P59+Q59</f>
        <v>2703.566</v>
      </c>
      <c r="S59" s="39">
        <f t="shared" si="9"/>
        <v>211336.04000000004</v>
      </c>
    </row>
    <row r="60" spans="1:19" s="5" customFormat="1" ht="15.75" customHeight="1" thickBot="1">
      <c r="A60" s="49" t="s">
        <v>31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ht="15.75" thickBot="1">
      <c r="A61" s="42" t="s">
        <v>0</v>
      </c>
      <c r="B61" s="43"/>
      <c r="C61" s="33" t="s">
        <v>1</v>
      </c>
      <c r="D61" s="34" t="s">
        <v>2</v>
      </c>
      <c r="E61" s="34" t="s">
        <v>3</v>
      </c>
      <c r="F61" s="35" t="s">
        <v>24</v>
      </c>
      <c r="G61" s="34" t="s">
        <v>4</v>
      </c>
      <c r="H61" s="34" t="s">
        <v>5</v>
      </c>
      <c r="I61" s="34" t="s">
        <v>6</v>
      </c>
      <c r="J61" s="35" t="s">
        <v>23</v>
      </c>
      <c r="K61" s="34" t="s">
        <v>7</v>
      </c>
      <c r="L61" s="34" t="s">
        <v>8</v>
      </c>
      <c r="M61" s="34" t="s">
        <v>9</v>
      </c>
      <c r="N61" s="35" t="s">
        <v>22</v>
      </c>
      <c r="O61" s="34" t="s">
        <v>10</v>
      </c>
      <c r="P61" s="34" t="s">
        <v>11</v>
      </c>
      <c r="Q61" s="34" t="s">
        <v>12</v>
      </c>
      <c r="R61" s="35" t="s">
        <v>21</v>
      </c>
      <c r="S61" s="36" t="s">
        <v>13</v>
      </c>
    </row>
    <row r="62" spans="1:19" ht="15">
      <c r="A62" s="44" t="s">
        <v>14</v>
      </c>
      <c r="B62" s="17" t="s">
        <v>16</v>
      </c>
      <c r="C62" s="18">
        <f>'[1]Липецк'!$L$84</f>
        <v>0</v>
      </c>
      <c r="D62" s="18">
        <f>'[1]Липецк'!$U$84</f>
        <v>0</v>
      </c>
      <c r="E62" s="18">
        <f>'[1]Липецк'!$AD$84</f>
        <v>0</v>
      </c>
      <c r="F62" s="18">
        <f>'[1]Липецк'!$L$84</f>
        <v>0</v>
      </c>
      <c r="G62" s="18">
        <f>'[1]Липецк'!$AV$84</f>
        <v>0</v>
      </c>
      <c r="H62" s="18">
        <f>'[1]Липецк'!$BE$84</f>
        <v>0</v>
      </c>
      <c r="I62" s="18">
        <f>'[1]Липецк'!$BN$84</f>
        <v>1</v>
      </c>
      <c r="J62" s="18">
        <f>'[1]Липецк'!$L$84</f>
        <v>0</v>
      </c>
      <c r="K62" s="18">
        <f>'[1]Липецк'!$CF$84</f>
        <v>1</v>
      </c>
      <c r="L62" s="18">
        <f>'[1]Липецк'!$CO$84</f>
        <v>3</v>
      </c>
      <c r="M62" s="18">
        <f>'[1]Липецк'!$CX$84</f>
        <v>3</v>
      </c>
      <c r="N62" s="18">
        <f>'[1]Липецк'!$L$84</f>
        <v>0</v>
      </c>
      <c r="O62" s="18">
        <f>'[1]Липецк'!$DP$84</f>
        <v>0</v>
      </c>
      <c r="P62" s="18">
        <f>'[1]Липецк'!$DY$84</f>
        <v>0</v>
      </c>
      <c r="Q62" s="18">
        <f>'[1]Липецк'!$EH$84</f>
        <v>0</v>
      </c>
      <c r="R62" s="19">
        <f>O62+P62+Q62</f>
        <v>0</v>
      </c>
      <c r="S62" s="20">
        <f>C62+D62+E62+G62+H62+I62+K62+L62+M62+O62+P62+Q62</f>
        <v>8</v>
      </c>
    </row>
    <row r="63" spans="1:19" ht="15.75" thickBot="1">
      <c r="A63" s="45"/>
      <c r="B63" s="21" t="s">
        <v>15</v>
      </c>
      <c r="C63" s="22">
        <f>'[1]Липецк'!$M$83</f>
        <v>0</v>
      </c>
      <c r="D63" s="22">
        <f>'[1]Липецк'!$V$83</f>
        <v>0</v>
      </c>
      <c r="E63" s="22">
        <f>'[1]Липецк'!$AE$83</f>
        <v>278.9</v>
      </c>
      <c r="F63" s="22">
        <f>'[1]Липецк'!$M$83</f>
        <v>0</v>
      </c>
      <c r="G63" s="22">
        <f>'[1]Липецк'!$AW$83</f>
        <v>166</v>
      </c>
      <c r="H63" s="22">
        <f>'[1]Липецк'!$BF$83</f>
        <v>1195</v>
      </c>
      <c r="I63" s="22">
        <f>'[1]Липецк'!$BO$83</f>
        <v>3210.2</v>
      </c>
      <c r="J63" s="22">
        <f>'[1]Липецк'!$M$83</f>
        <v>0</v>
      </c>
      <c r="K63" s="22">
        <f>'[1]Липецк'!$CG$83</f>
        <v>4053.84</v>
      </c>
      <c r="L63" s="22">
        <f>'[1]Липецк'!$CP$83</f>
        <v>7937.04</v>
      </c>
      <c r="M63" s="22">
        <f>'[1]Липецк'!$CY$83</f>
        <v>5337.02</v>
      </c>
      <c r="N63" s="22">
        <f>'[1]Липецк'!$M$83</f>
        <v>0</v>
      </c>
      <c r="O63" s="22">
        <f>'[1]Липецк'!$DQ$83</f>
        <v>222</v>
      </c>
      <c r="P63" s="22">
        <f>'[1]Липецк'!$DZ$83</f>
        <v>100</v>
      </c>
      <c r="Q63" s="22">
        <f>'[1]Липецк'!$EI$83</f>
        <v>0</v>
      </c>
      <c r="R63" s="16">
        <f aca="true" t="shared" si="10" ref="R63:R69">O63+P63+Q63</f>
        <v>322</v>
      </c>
      <c r="S63" s="23">
        <f aca="true" t="shared" si="11" ref="S63:S70">C63+D63+E63+G63+H63+I63+K63+L63+M63+O63+P63+Q63</f>
        <v>22500</v>
      </c>
    </row>
    <row r="64" spans="1:19" ht="15">
      <c r="A64" s="44" t="s">
        <v>17</v>
      </c>
      <c r="B64" s="17" t="s">
        <v>15</v>
      </c>
      <c r="C64" s="24">
        <f>'[1]Липецк'!$M$41+'[1]Липецк'!$M$51</f>
        <v>0</v>
      </c>
      <c r="D64" s="24">
        <f>'[1]Липецк'!$V$41+'[1]Липецк'!$V$51</f>
        <v>0</v>
      </c>
      <c r="E64" s="24">
        <f>'[1]Липецк'!$AE$41+'[1]Липецк'!$AE$51</f>
        <v>19.25</v>
      </c>
      <c r="F64" s="24">
        <f>'[1]Липецк'!$M$41+'[1]Липецк'!$M$51</f>
        <v>0</v>
      </c>
      <c r="G64" s="24">
        <f>'[1]Липецк'!$AW$41+'[1]Липецк'!$AW$51</f>
        <v>587.6</v>
      </c>
      <c r="H64" s="24">
        <f>'[1]Липецк'!$BF$41+'[1]Липецк'!$BF$51</f>
        <v>2676.1800000000003</v>
      </c>
      <c r="I64" s="24">
        <f>'[1]Липецк'!$BO$41+'[1]Липецк'!$BO$51</f>
        <v>4194.969999999999</v>
      </c>
      <c r="J64" s="24">
        <f>'[1]Липецк'!$M$41+'[1]Липецк'!$M$51</f>
        <v>0</v>
      </c>
      <c r="K64" s="24">
        <f>'[1]Липецк'!$CG$41+'[1]Липецк'!$CG$51</f>
        <v>3066.2</v>
      </c>
      <c r="L64" s="24">
        <f>'[1]Липецк'!$CP$41+'[1]Липецк'!$CP$51</f>
        <v>3413.7000000000003</v>
      </c>
      <c r="M64" s="24">
        <f>'[1]Липецк'!$CY$41+'[1]Липецк'!$CY$51</f>
        <v>4808.5599999999995</v>
      </c>
      <c r="N64" s="24">
        <f>'[1]Липецк'!$M$41+'[1]Липецк'!$M$51</f>
        <v>0</v>
      </c>
      <c r="O64" s="24">
        <f>'[1]Липецк'!$DQ$41+'[1]Липецк'!$DQ$51</f>
        <v>774.2</v>
      </c>
      <c r="P64" s="24">
        <f>'[1]Липецк'!$DZ$41+'[1]Липецк'!$DZ$51</f>
        <v>0</v>
      </c>
      <c r="Q64" s="24">
        <f>'[1]Липецк'!$EI$41+'[1]Липецк'!$EI$51</f>
        <v>0</v>
      </c>
      <c r="R64" s="25">
        <f t="shared" si="10"/>
        <v>774.2</v>
      </c>
      <c r="S64" s="26">
        <f t="shared" si="11"/>
        <v>19540.66</v>
      </c>
    </row>
    <row r="65" spans="1:19" ht="15.75" thickBot="1">
      <c r="A65" s="45"/>
      <c r="B65" s="21" t="s">
        <v>18</v>
      </c>
      <c r="C65" s="22">
        <f>'[1]Липецк'!$L$42+'[1]Липецк'!$L$52</f>
        <v>0</v>
      </c>
      <c r="D65" s="22">
        <f>'[1]Липецк'!$U$42+'[1]Липецк'!$U$52</f>
        <v>0</v>
      </c>
      <c r="E65" s="22">
        <f>'[1]Липецк'!$AD$42+'[1]Липецк'!$AD$52</f>
        <v>0</v>
      </c>
      <c r="F65" s="22">
        <f>'[1]Липецк'!$L$42+'[1]Липецк'!$L$52</f>
        <v>0</v>
      </c>
      <c r="G65" s="22">
        <f>'[1]Липецк'!$AV$42+'[1]Липецк'!$AV$52</f>
        <v>0</v>
      </c>
      <c r="H65" s="22">
        <f>'[1]Липецк'!$BE$42+'[1]Липецк'!$BE$52</f>
        <v>49.76</v>
      </c>
      <c r="I65" s="22">
        <f>'[1]Липецк'!$BN$42+'[1]Липецк'!$BN$52</f>
        <v>96.86999999999999</v>
      </c>
      <c r="J65" s="22">
        <f>'[1]Липецк'!$L$42+'[1]Липецк'!$L$52</f>
        <v>0</v>
      </c>
      <c r="K65" s="22">
        <f>'[1]Липецк'!$CF$42+'[1]Липецк'!$CF$52</f>
        <v>59.33</v>
      </c>
      <c r="L65" s="22">
        <f>'[1]Липецк'!$CO$42+'[1]Липецк'!$CO$52</f>
        <v>137.42000000000002</v>
      </c>
      <c r="M65" s="22">
        <f>'[1]Липецк'!$CX$42+'[1]Липецк'!$CX$52</f>
        <v>64.43</v>
      </c>
      <c r="N65" s="22">
        <f>'[1]Липецк'!$L$42+'[1]Липецк'!$L$52</f>
        <v>0</v>
      </c>
      <c r="O65" s="22">
        <f>'[1]Липецк'!$DP$42+'[1]Липецк'!$DP$52</f>
        <v>18.9</v>
      </c>
      <c r="P65" s="22">
        <f>'[1]Липецк'!$DY$42+'[1]Липецк'!$DY$52</f>
        <v>0</v>
      </c>
      <c r="Q65" s="22">
        <f>'[1]Липецк'!$EH$42+'[1]Липецк'!$EH$52</f>
        <v>0</v>
      </c>
      <c r="R65" s="16">
        <f t="shared" si="10"/>
        <v>18.9</v>
      </c>
      <c r="S65" s="23">
        <f t="shared" si="11"/>
        <v>426.71</v>
      </c>
    </row>
    <row r="66" spans="1:19" ht="15">
      <c r="A66" s="44" t="s">
        <v>19</v>
      </c>
      <c r="B66" s="17" t="s">
        <v>15</v>
      </c>
      <c r="C66" s="24">
        <f>'[1]Липецк'!$M$61+'[1]Липецк'!$M$72+'[1]Липецк'!$M$135+'[1]Липецк'!$M$138</f>
        <v>151.05</v>
      </c>
      <c r="D66" s="24">
        <f>'[1]Липецк'!$V$61+'[1]Липецк'!$V$72+'[1]Липецк'!$V$135+'[1]Липецк'!$V$138</f>
        <v>231.89</v>
      </c>
      <c r="E66" s="24">
        <f>'[1]Липецк'!$AE$61+'[1]Липецк'!$AE$72+'[1]Липецк'!$AE$135+'[1]Липецк'!$AE$138</f>
        <v>1275.68</v>
      </c>
      <c r="F66" s="24">
        <f>'[1]Липецк'!$M$61+'[1]Липецк'!$M$72+'[1]Липецк'!$M$135+'[1]Липецк'!$M$138</f>
        <v>151.05</v>
      </c>
      <c r="G66" s="24">
        <f>'[1]Липецк'!$AW$61+'[1]Липецк'!$AW$72+'[1]Липецк'!$AW$135+'[1]Липецк'!$AW$138</f>
        <v>8009.29</v>
      </c>
      <c r="H66" s="24">
        <f>'[1]Липецк'!$BF$61+'[1]Липецк'!$BF$72+'[1]Липецк'!$BF$135+'[1]Липецк'!$BF$138</f>
        <v>11164.33</v>
      </c>
      <c r="I66" s="24">
        <f>'[1]Липецк'!$BO$61+'[1]Липецк'!$BO$72+'[1]Липецк'!$BO$135+'[1]Липецк'!$BO$138</f>
        <v>13554.41</v>
      </c>
      <c r="J66" s="24">
        <f>'[1]Липецк'!$M$61+'[1]Липецк'!$M$72+'[1]Липецк'!$M$135+'[1]Липецк'!$M$138</f>
        <v>151.05</v>
      </c>
      <c r="K66" s="24">
        <f>'[1]Липецк'!$CG$61+'[1]Липецк'!$CG$72+'[1]Липецк'!$CG$135+'[1]Липецк'!$CG$138</f>
        <v>14056.84</v>
      </c>
      <c r="L66" s="24">
        <f>'[1]Липецк'!$CP$61+'[1]Липецк'!$CP$72+'[1]Липецк'!$CP$135+'[1]Липецк'!$CP$138</f>
        <v>14204.34</v>
      </c>
      <c r="M66" s="24">
        <f>'[1]Липецк'!$CY$61+'[1]Липецк'!$CY$72+'[1]Липецк'!$CY$135+'[1]Липецк'!$CY$138</f>
        <v>9322.27</v>
      </c>
      <c r="N66" s="24">
        <f>'[1]Липецк'!$M$61+'[1]Липецк'!$M$72+'[1]Липецк'!$M$135+'[1]Липецк'!$M$138</f>
        <v>151.05</v>
      </c>
      <c r="O66" s="24">
        <f>'[1]Липецк'!$DQ$61+'[1]Липецк'!$DQ$72+'[1]Липецк'!$DQ$135+'[1]Липецк'!$DQ$138</f>
        <v>1357.9</v>
      </c>
      <c r="P66" s="24">
        <f>'[1]Липецк'!$DZ$61+'[1]Липецк'!$DZ$72+'[1]Липецк'!$DZ$135+'[1]Липецк'!$DZ$138</f>
        <v>33.6</v>
      </c>
      <c r="Q66" s="24">
        <f>'[1]Липецк'!$EI$61+'[1]Липецк'!$EI$72+'[1]Липецк'!$EI$135+'[1]Липецк'!$EI$138</f>
        <v>70.8</v>
      </c>
      <c r="R66" s="25">
        <f t="shared" si="10"/>
        <v>1462.3</v>
      </c>
      <c r="S66" s="26">
        <f t="shared" si="11"/>
        <v>73432.4</v>
      </c>
    </row>
    <row r="67" spans="1:19" ht="15">
      <c r="A67" s="46"/>
      <c r="B67" s="12" t="s">
        <v>18</v>
      </c>
      <c r="C67" s="13">
        <f>'[1]Липецк'!$L$62+'[1]Липецк'!$L$73+'[1]Липецк'!$L$142+'[1]Липецк'!$L$143</f>
        <v>0</v>
      </c>
      <c r="D67" s="13">
        <f>'[1]Липецк'!$U$62+'[1]Липецк'!$U$73+'[1]Липецк'!$U$142+'[1]Липецк'!$U$143</f>
        <v>0</v>
      </c>
      <c r="E67" s="13">
        <f>'[1]Липецк'!$AD$62+'[1]Липецк'!$AD$73+'[1]Липецк'!$AD$142+'[1]Липецк'!$AD$143</f>
        <v>7.22</v>
      </c>
      <c r="F67" s="13">
        <f>'[1]Липецк'!$L$62+'[1]Липецк'!$L$73+'[1]Липецк'!$L$142+'[1]Липецк'!$L$143</f>
        <v>0</v>
      </c>
      <c r="G67" s="13">
        <f>'[1]Липецк'!$AV$62+'[1]Липецк'!$AV$73+'[1]Липецк'!$AV$142+'[1]Липецк'!$AV$143</f>
        <v>56.86</v>
      </c>
      <c r="H67" s="13">
        <f>'[1]Липецк'!$BE$62+'[1]Липецк'!$BE$73+'[1]Липецк'!$BE$142+'[1]Липецк'!$BE$143</f>
        <v>224.98000000000002</v>
      </c>
      <c r="I67" s="13">
        <f>'[1]Липецк'!$BN$62+'[1]Липецк'!$BN$73+'[1]Липецк'!$BN$142+'[1]Липецк'!$BN$143</f>
        <v>138.24</v>
      </c>
      <c r="J67" s="13">
        <f>'[1]Липецк'!$L$62+'[1]Липецк'!$L$73+'[1]Липецк'!$L$142+'[1]Липецк'!$L$143</f>
        <v>0</v>
      </c>
      <c r="K67" s="13">
        <f>'[1]Липецк'!$CF$62+'[1]Липецк'!$CF$73+'[1]Липецк'!$CF$142+'[1]Липецк'!$CF$143</f>
        <v>235.75</v>
      </c>
      <c r="L67" s="13">
        <f>'[1]Липецк'!$CO$62+'[1]Липецк'!$CO$73+'[1]Липецк'!$CO$142+'[1]Липецк'!$CO$143</f>
        <v>196.36999999999998</v>
      </c>
      <c r="M67" s="13">
        <f>'[1]Липецк'!$CX$62+'[1]Липецк'!$CX$73+'[1]Липецк'!$CX$142+'[1]Липецк'!$CX$143</f>
        <v>168.75</v>
      </c>
      <c r="N67" s="13">
        <f>'[1]Липецк'!$L$62+'[1]Липецк'!$L$73+'[1]Липецк'!$L$142+'[1]Липецк'!$L$143</f>
        <v>0</v>
      </c>
      <c r="O67" s="13">
        <f>'[1]Липецк'!$DP$62+'[1]Липецк'!$DP$73+'[1]Липецк'!$DP$142+'[1]Липецк'!$DP$143</f>
        <v>13.95</v>
      </c>
      <c r="P67" s="13">
        <f>'[1]Липецк'!$DY$62+'[1]Липецк'!$DY$73+'[1]Липецк'!$DY$142+'[1]Липецк'!$DY$143</f>
        <v>0</v>
      </c>
      <c r="Q67" s="13">
        <f>'[1]Липецк'!$EH$62+'[1]Липецк'!$EH$73+'[1]Липецк'!$EH$142+'[1]Липецк'!$EH$143</f>
        <v>0</v>
      </c>
      <c r="R67" s="14">
        <f t="shared" si="10"/>
        <v>13.95</v>
      </c>
      <c r="S67" s="15">
        <f t="shared" si="11"/>
        <v>1042.1200000000001</v>
      </c>
    </row>
    <row r="68" spans="1:19" ht="15.75" thickBot="1">
      <c r="A68" s="45"/>
      <c r="B68" s="21" t="s">
        <v>20</v>
      </c>
      <c r="C68" s="27">
        <f>'[1]Липецк'!$L$136</f>
        <v>0</v>
      </c>
      <c r="D68" s="27">
        <f>'[1]Липецк'!$U$136</f>
        <v>1</v>
      </c>
      <c r="E68" s="27">
        <f>'[1]Липецк'!$AD$136</f>
        <v>3</v>
      </c>
      <c r="F68" s="27">
        <f>'[1]Липецк'!$L$136</f>
        <v>0</v>
      </c>
      <c r="G68" s="27">
        <f>'[1]Липецк'!$AV$136</f>
        <v>27</v>
      </c>
      <c r="H68" s="27">
        <f>'[1]Липецк'!$BE$136</f>
        <v>26</v>
      </c>
      <c r="I68" s="27">
        <f>'[1]Липецк'!$BN$136</f>
        <v>29</v>
      </c>
      <c r="J68" s="27">
        <f>'[1]Липецк'!$L$136</f>
        <v>0</v>
      </c>
      <c r="K68" s="27">
        <f>'[1]Липецк'!$CF$136</f>
        <v>24</v>
      </c>
      <c r="L68" s="27">
        <f>'[1]Липецк'!$CO$136</f>
        <v>23</v>
      </c>
      <c r="M68" s="27">
        <f>'[1]Липецк'!$CX$136</f>
        <v>19</v>
      </c>
      <c r="N68" s="27">
        <f>'[1]Липецк'!$L$136</f>
        <v>0</v>
      </c>
      <c r="O68" s="27">
        <f>'[1]Липецк'!$DP$136</f>
        <v>3</v>
      </c>
      <c r="P68" s="27">
        <f>'[1]Липецк'!$DY$136</f>
        <v>0</v>
      </c>
      <c r="Q68" s="27">
        <f>'[1]Липецк'!$EH$136</f>
        <v>0</v>
      </c>
      <c r="R68" s="28">
        <f t="shared" si="10"/>
        <v>3</v>
      </c>
      <c r="S68" s="29">
        <f t="shared" si="11"/>
        <v>155</v>
      </c>
    </row>
    <row r="69" spans="1:19" ht="15" customHeight="1" thickBot="1">
      <c r="A69" s="40" t="s">
        <v>38</v>
      </c>
      <c r="B69" s="41"/>
      <c r="C69" s="30">
        <f>'[1]Липецк'!$M$144+'[1]Липецк'!$M$145+'[1]Липецк'!$M$146+'[1]Липецк'!$M$147+'[1]Липецк'!$M$148+'[1]Липецк'!$M$149+'[1]Липецк'!$M$150+'[1]Липецк'!$M$151</f>
        <v>320</v>
      </c>
      <c r="D69" s="30">
        <f>'[1]Липецк'!$V$144+'[1]Липецк'!$V$145+'[1]Липецк'!$V$146+'[1]Липецк'!$V$147+'[1]Липецк'!$V$148+'[1]Липецк'!$V$149+'[1]Липецк'!$V$150+'[1]Липецк'!$V$151</f>
        <v>495.56</v>
      </c>
      <c r="E69" s="30">
        <f>'[1]Липецк'!$AE$144+'[1]Липецк'!$AE$145+'[1]Липецк'!$AE$146+'[1]Липецк'!$AE$147+'[1]Липецк'!$AE$148+'[1]Липецк'!$AE$149+'[1]Липецк'!$AE$150+'[1]Липецк'!$AE$151</f>
        <v>1476.13</v>
      </c>
      <c r="F69" s="30">
        <f>'[1]Липецк'!$M$144+'[1]Липецк'!$M$145+'[1]Липецк'!$M$146+'[1]Липецк'!$M$147+'[1]Липецк'!$M$148+'[1]Липецк'!$M$149+'[1]Липецк'!$M$150+'[1]Липецк'!$M$151</f>
        <v>320</v>
      </c>
      <c r="G69" s="30">
        <f>'[1]Липецк'!$AW$144+'[1]Липецк'!$AW$145+'[1]Липецк'!$AW$146+'[1]Липецк'!$AW$147+'[1]Липецк'!$AW$148+'[1]Липецк'!$AW$149+'[1]Липецк'!$AW$150+'[1]Липецк'!$AW$151</f>
        <v>2912.34</v>
      </c>
      <c r="H69" s="30">
        <f>'[1]Липецк'!$BF$144+'[1]Липецк'!$BF$145+'[1]Липецк'!$BF$146+'[1]Липецк'!$BF$147+'[1]Липецк'!$BF$148+'[1]Липецк'!$BF$149+'[1]Липецк'!$BF$150+'[1]Липецк'!$BF$151</f>
        <v>3887.99</v>
      </c>
      <c r="I69" s="30">
        <f>'[1]Липецк'!$BO$144+'[1]Липецк'!$BO$145+'[1]Липецк'!$BO$146+'[1]Липецк'!$BO$147+'[1]Липецк'!$BO$148+'[1]Липецк'!$BO$149+'[1]Липецк'!$BO$150+'[1]Липецк'!$BO$151</f>
        <v>6116.3099999999995</v>
      </c>
      <c r="J69" s="30">
        <f>'[1]Липецк'!$M$144+'[1]Липецк'!$M$145+'[1]Липецк'!$M$146+'[1]Липецк'!$M$147+'[1]Липецк'!$M$148+'[1]Липецк'!$M$149+'[1]Липецк'!$M$150+'[1]Липецк'!$M$151</f>
        <v>320</v>
      </c>
      <c r="K69" s="30">
        <f>'[1]Липецк'!$CG$144+'[1]Липецк'!$CG$145+'[1]Липецк'!$CG$146+'[1]Липецк'!$CG$147+'[1]Липецк'!$CG$148+'[1]Липецк'!$CG$149+'[1]Липецк'!$CG$150+'[1]Липецк'!$CG$151</f>
        <v>6934.25</v>
      </c>
      <c r="L69" s="30">
        <f>'[1]Липецк'!$CP$144+'[1]Липецк'!$CP$145+'[1]Липецк'!$CP$146+'[1]Липецк'!$CP$147+'[1]Липецк'!$CP$148+'[1]Липецк'!$CP$149+'[1]Липецк'!$CP$150+'[1]Липецк'!$CP$151</f>
        <v>9038.74</v>
      </c>
      <c r="M69" s="30">
        <f>'[1]Липецк'!$CY$144+'[1]Липецк'!$CY$145+'[1]Липецк'!$CY$146+'[1]Липецк'!$CY$147+'[1]Липецк'!$CY$148+'[1]Липецк'!$CY$149+'[1]Липецк'!$CY$150+'[1]Липецк'!$CY$151</f>
        <v>7436.780000000001</v>
      </c>
      <c r="N69" s="30">
        <f>'[1]Липецк'!$M$144+'[1]Липецк'!$M$145+'[1]Липецк'!$M$146+'[1]Липецк'!$M$147+'[1]Липецк'!$M$148+'[1]Липецк'!$M$149+'[1]Липецк'!$M$150+'[1]Липецк'!$M$151</f>
        <v>320</v>
      </c>
      <c r="O69" s="30">
        <f>'[1]Липецк'!$DQ$144+'[1]Липецк'!$DQ$145+'[1]Липецк'!$DQ$146+'[1]Липецк'!$DQ$147+'[1]Липецк'!$DQ$148+'[1]Липецк'!$DQ$149+'[1]Липецк'!$DQ$150+'[1]Липецк'!$DQ$151</f>
        <v>491.84000000000003</v>
      </c>
      <c r="P69" s="30">
        <f>'[1]Липецк'!$DZ$144+'[1]Липецк'!$DZ$145+'[1]Липецк'!$DZ$146+'[1]Липецк'!$DZ$147+'[1]Липецк'!$DZ$148+'[1]Липецк'!$DZ$149+'[1]Липецк'!$DZ$150+'[1]Липецк'!$DZ$151</f>
        <v>370</v>
      </c>
      <c r="Q69" s="30">
        <f>'[1]Липецк'!$EI$144+'[1]Липецк'!$EI$145+'[1]Липецк'!$EI$146+'[1]Липецк'!$EI$147+'[1]Липецк'!$EI$148+'[1]Липецк'!$EI$149+'[1]Липецк'!$EI$150+'[1]Липецк'!$EI$151</f>
        <v>570</v>
      </c>
      <c r="R69" s="31">
        <f t="shared" si="10"/>
        <v>1431.8400000000001</v>
      </c>
      <c r="S69" s="32">
        <f t="shared" si="11"/>
        <v>40049.939999999995</v>
      </c>
    </row>
    <row r="70" spans="1:19" s="10" customFormat="1" ht="15" customHeight="1" thickBot="1">
      <c r="A70" s="47" t="s">
        <v>25</v>
      </c>
      <c r="B70" s="48"/>
      <c r="C70" s="37">
        <f>C63+C64+C66+C69</f>
        <v>471.05</v>
      </c>
      <c r="D70" s="37">
        <f>D63+D64+D66+D69</f>
        <v>727.45</v>
      </c>
      <c r="E70" s="37">
        <f>E63+E64+E66+E69</f>
        <v>3049.96</v>
      </c>
      <c r="F70" s="38">
        <f>C70+D70+E70</f>
        <v>4248.46</v>
      </c>
      <c r="G70" s="37">
        <f>G63+G64+G66+G69</f>
        <v>11675.23</v>
      </c>
      <c r="H70" s="37">
        <f>H63+H64+H66+H69</f>
        <v>18923.5</v>
      </c>
      <c r="I70" s="37">
        <f>I63+I64+I66+I69</f>
        <v>27075.89</v>
      </c>
      <c r="J70" s="38">
        <f>G70+H70+I70</f>
        <v>57674.619999999995</v>
      </c>
      <c r="K70" s="37">
        <f>K63+K64+K66+K69</f>
        <v>28111.13</v>
      </c>
      <c r="L70" s="37">
        <f>L63+L64+L66+L69</f>
        <v>34593.82</v>
      </c>
      <c r="M70" s="37">
        <f>M63+M64+M66+M69</f>
        <v>26904.629999999997</v>
      </c>
      <c r="N70" s="38">
        <f>K70+L70+M70</f>
        <v>89609.57999999999</v>
      </c>
      <c r="O70" s="37">
        <f>O63+O64+O66+O69</f>
        <v>2845.9400000000005</v>
      </c>
      <c r="P70" s="37">
        <f>P63+P64+P66+P69</f>
        <v>503.6</v>
      </c>
      <c r="Q70" s="37">
        <f>Q63+Q64+Q66+Q69</f>
        <v>640.8</v>
      </c>
      <c r="R70" s="38">
        <f>O70+P70+Q70</f>
        <v>3990.34</v>
      </c>
      <c r="S70" s="39">
        <f t="shared" si="11"/>
        <v>155523</v>
      </c>
    </row>
    <row r="71" spans="1:19" s="5" customFormat="1" ht="15.75" customHeight="1" thickBot="1">
      <c r="A71" s="49" t="s">
        <v>32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1"/>
    </row>
    <row r="72" spans="1:19" ht="15.75" thickBot="1">
      <c r="A72" s="42" t="s">
        <v>0</v>
      </c>
      <c r="B72" s="43"/>
      <c r="C72" s="33" t="s">
        <v>1</v>
      </c>
      <c r="D72" s="34" t="s">
        <v>2</v>
      </c>
      <c r="E72" s="34" t="s">
        <v>3</v>
      </c>
      <c r="F72" s="35" t="s">
        <v>24</v>
      </c>
      <c r="G72" s="34" t="s">
        <v>4</v>
      </c>
      <c r="H72" s="34" t="s">
        <v>5</v>
      </c>
      <c r="I72" s="34" t="s">
        <v>6</v>
      </c>
      <c r="J72" s="35" t="s">
        <v>23</v>
      </c>
      <c r="K72" s="34" t="s">
        <v>7</v>
      </c>
      <c r="L72" s="34" t="s">
        <v>8</v>
      </c>
      <c r="M72" s="34" t="s">
        <v>9</v>
      </c>
      <c r="N72" s="35" t="s">
        <v>22</v>
      </c>
      <c r="O72" s="34" t="s">
        <v>10</v>
      </c>
      <c r="P72" s="34" t="s">
        <v>11</v>
      </c>
      <c r="Q72" s="34" t="s">
        <v>12</v>
      </c>
      <c r="R72" s="35" t="s">
        <v>21</v>
      </c>
      <c r="S72" s="36" t="s">
        <v>13</v>
      </c>
    </row>
    <row r="73" spans="1:19" ht="15">
      <c r="A73" s="44" t="s">
        <v>14</v>
      </c>
      <c r="B73" s="17" t="s">
        <v>16</v>
      </c>
      <c r="C73" s="18">
        <f>'[1]Орел'!$L$84</f>
        <v>0</v>
      </c>
      <c r="D73" s="18">
        <f>'[1]Орел'!$U$84</f>
        <v>0</v>
      </c>
      <c r="E73" s="18">
        <f>'[1]Орел'!$AD$84</f>
        <v>0</v>
      </c>
      <c r="F73" s="18">
        <f>'[1]Орел'!$L$84</f>
        <v>0</v>
      </c>
      <c r="G73" s="18">
        <f>'[1]Орел'!$AV$84</f>
        <v>0</v>
      </c>
      <c r="H73" s="18">
        <f>'[1]Орел'!$BE$84</f>
        <v>0</v>
      </c>
      <c r="I73" s="18">
        <f>'[1]Орел'!$BN$84</f>
        <v>2</v>
      </c>
      <c r="J73" s="18">
        <f>'[1]Орел'!$L$84</f>
        <v>0</v>
      </c>
      <c r="K73" s="18">
        <f>'[1]Орел'!$CF$84</f>
        <v>2</v>
      </c>
      <c r="L73" s="18">
        <f>'[1]Орел'!$CO$84</f>
        <v>1</v>
      </c>
      <c r="M73" s="18">
        <f>'[1]Орел'!$CX$84</f>
        <v>1</v>
      </c>
      <c r="N73" s="18">
        <f>'[1]Орел'!$L$84</f>
        <v>0</v>
      </c>
      <c r="O73" s="18">
        <f>'[1]Орел'!$DP$84</f>
        <v>0</v>
      </c>
      <c r="P73" s="18">
        <f>'[1]Орел'!$DY$84</f>
        <v>0</v>
      </c>
      <c r="Q73" s="18">
        <f>'[1]Орел'!$EH$84</f>
        <v>0</v>
      </c>
      <c r="R73" s="19">
        <f>O73+P73+Q73</f>
        <v>0</v>
      </c>
      <c r="S73" s="20">
        <f>C73+D73+E73+G73+H73+I73+K73+L73+M73+O73+P73+Q73</f>
        <v>6</v>
      </c>
    </row>
    <row r="74" spans="1:19" ht="15.75" thickBot="1">
      <c r="A74" s="45"/>
      <c r="B74" s="21" t="s">
        <v>15</v>
      </c>
      <c r="C74" s="22">
        <f>'[1]Орел'!$M$83</f>
        <v>169.74595937499913</v>
      </c>
      <c r="D74" s="22">
        <f>'[1]Орел'!$V$83</f>
        <v>492.4919406249993</v>
      </c>
      <c r="E74" s="22">
        <f>'[1]Орел'!$AE$83</f>
        <v>437.3071218749996</v>
      </c>
      <c r="F74" s="22">
        <f>'[1]Орел'!$M$83</f>
        <v>169.74595937499913</v>
      </c>
      <c r="G74" s="22">
        <f>'[1]Орел'!$AW$83</f>
        <v>805.4683812500007</v>
      </c>
      <c r="H74" s="22">
        <f>'[1]Орел'!$BF$83</f>
        <v>4240.340425410347</v>
      </c>
      <c r="I74" s="22">
        <f>'[1]Орел'!$BO$83</f>
        <v>3327.1166260100986</v>
      </c>
      <c r="J74" s="22">
        <f>'[1]Орел'!$M$83</f>
        <v>169.74595937499913</v>
      </c>
      <c r="K74" s="22">
        <f>'[1]Орел'!$CG$83</f>
        <v>2334.028345454545</v>
      </c>
      <c r="L74" s="22">
        <f>'[1]Орел'!$CP$83</f>
        <v>3349.624200000001</v>
      </c>
      <c r="M74" s="22">
        <f>'[1]Орел'!$CY$83</f>
        <v>2124.1520000000005</v>
      </c>
      <c r="N74" s="22">
        <f>'[1]Орел'!$M$83</f>
        <v>169.74595937499913</v>
      </c>
      <c r="O74" s="22">
        <f>'[1]Орел'!$DQ$83</f>
        <v>484.5006000000004</v>
      </c>
      <c r="P74" s="22">
        <f>'[1]Орел'!$DZ$83</f>
        <v>248.34099999999995</v>
      </c>
      <c r="Q74" s="22">
        <f>'[1]Орел'!$EI$83</f>
        <v>34.5</v>
      </c>
      <c r="R74" s="16">
        <f aca="true" t="shared" si="12" ref="R74:R80">O74+P74+Q74</f>
        <v>767.3416000000004</v>
      </c>
      <c r="S74" s="23">
        <f aca="true" t="shared" si="13" ref="S74:S81">C74+D74+E74+G74+H74+I74+K74+L74+M74+O74+P74+Q74</f>
        <v>18047.616599999994</v>
      </c>
    </row>
    <row r="75" spans="1:19" ht="15">
      <c r="A75" s="44" t="s">
        <v>17</v>
      </c>
      <c r="B75" s="17" t="s">
        <v>15</v>
      </c>
      <c r="C75" s="24">
        <f>'[1]Орел'!$M$41+'[1]Орел'!$M$51</f>
        <v>82.5</v>
      </c>
      <c r="D75" s="24">
        <f>'[1]Орел'!$V$41+'[1]Орел'!$V$51</f>
        <v>253.79999999999993</v>
      </c>
      <c r="E75" s="24">
        <f>'[1]Орел'!$AE$41+'[1]Орел'!$AE$51</f>
        <v>1575.2550801027492</v>
      </c>
      <c r="F75" s="24">
        <f>'[1]Орел'!$M$41+'[1]Орел'!$M$51</f>
        <v>82.5</v>
      </c>
      <c r="G75" s="24">
        <f>'[1]Орел'!$AW$41+'[1]Орел'!$AW$51</f>
        <v>397.9690673000002</v>
      </c>
      <c r="H75" s="24">
        <f>'[1]Орел'!$BF$41+'[1]Орел'!$BF$51</f>
        <v>2260.7792776000047</v>
      </c>
      <c r="I75" s="24">
        <f>'[1]Орел'!$BO$41+'[1]Орел'!$BO$51</f>
        <v>269.7347217000002</v>
      </c>
      <c r="J75" s="24">
        <f>'[1]Орел'!$M$41+'[1]Орел'!$M$51</f>
        <v>82.5</v>
      </c>
      <c r="K75" s="24">
        <f>'[1]Орел'!$CG$41+'[1]Орел'!$CG$51</f>
        <v>603.0992144999993</v>
      </c>
      <c r="L75" s="24">
        <f>'[1]Орел'!$CP$41+'[1]Орел'!$CP$51</f>
        <v>1211.9415967</v>
      </c>
      <c r="M75" s="24">
        <f>'[1]Орел'!$CY$41+'[1]Орел'!$CY$51</f>
        <v>900.6293588999974</v>
      </c>
      <c r="N75" s="24">
        <f>'[1]Орел'!$M$41+'[1]Орел'!$M$51</f>
        <v>82.5</v>
      </c>
      <c r="O75" s="24">
        <f>'[1]Орел'!$DQ$41+'[1]Орел'!$DQ$51</f>
        <v>97.5</v>
      </c>
      <c r="P75" s="24">
        <f>'[1]Орел'!$DZ$41+'[1]Орел'!$DZ$51</f>
        <v>52.5</v>
      </c>
      <c r="Q75" s="24">
        <f>'[1]Орел'!$EI$41+'[1]Орел'!$EI$51</f>
        <v>0</v>
      </c>
      <c r="R75" s="25">
        <f t="shared" si="12"/>
        <v>150</v>
      </c>
      <c r="S75" s="26">
        <f t="shared" si="13"/>
        <v>7705.708316802751</v>
      </c>
    </row>
    <row r="76" spans="1:19" ht="15.75" thickBot="1">
      <c r="A76" s="45"/>
      <c r="B76" s="21" t="s">
        <v>18</v>
      </c>
      <c r="C76" s="22">
        <f>'[1]Орел'!$L$42+'[1]Орел'!$L$52</f>
        <v>0</v>
      </c>
      <c r="D76" s="22">
        <f>'[1]Орел'!$U$42+'[1]Орел'!$U$52</f>
        <v>6.22</v>
      </c>
      <c r="E76" s="22">
        <f>'[1]Орел'!$AD$42+'[1]Орел'!$AD$52</f>
        <v>50.23</v>
      </c>
      <c r="F76" s="22">
        <f>'[1]Орел'!$L$42+'[1]Орел'!$L$52</f>
        <v>0</v>
      </c>
      <c r="G76" s="22">
        <f>'[1]Орел'!$AV$42+'[1]Орел'!$AV$52</f>
        <v>26.3</v>
      </c>
      <c r="H76" s="22">
        <f>'[1]Орел'!$BE$42+'[1]Орел'!$BE$52</f>
        <v>19.71</v>
      </c>
      <c r="I76" s="22">
        <f>'[1]Орел'!$BN$42+'[1]Орел'!$BN$52</f>
        <v>53.848</v>
      </c>
      <c r="J76" s="22">
        <f>'[1]Орел'!$L$42+'[1]Орел'!$L$52</f>
        <v>0</v>
      </c>
      <c r="K76" s="22">
        <f>'[1]Орел'!$CF$42+'[1]Орел'!$CF$52</f>
        <v>58.7</v>
      </c>
      <c r="L76" s="22">
        <f>'[1]Орел'!$CO$42+'[1]Орел'!$CO$52</f>
        <v>88.3</v>
      </c>
      <c r="M76" s="22">
        <f>'[1]Орел'!$CX$42+'[1]Орел'!$CX$52</f>
        <v>102.959</v>
      </c>
      <c r="N76" s="22">
        <f>'[1]Орел'!$L$42+'[1]Орел'!$L$52</f>
        <v>0</v>
      </c>
      <c r="O76" s="22">
        <f>'[1]Орел'!$DP$42+'[1]Орел'!$DP$52</f>
        <v>0</v>
      </c>
      <c r="P76" s="22">
        <f>'[1]Орел'!$DY$42+'[1]Орел'!$DY$52</f>
        <v>0</v>
      </c>
      <c r="Q76" s="22">
        <f>'[1]Орел'!$EH$42+'[1]Орел'!$EH$52</f>
        <v>0</v>
      </c>
      <c r="R76" s="16">
        <f t="shared" si="12"/>
        <v>0</v>
      </c>
      <c r="S76" s="23">
        <f t="shared" si="13"/>
        <v>406.267</v>
      </c>
    </row>
    <row r="77" spans="1:19" ht="15">
      <c r="A77" s="44" t="s">
        <v>19</v>
      </c>
      <c r="B77" s="17" t="s">
        <v>15</v>
      </c>
      <c r="C77" s="24">
        <f>'[1]Орел'!$M$61+'[1]Орел'!$M$72+'[1]Орел'!$M$135+'[1]Орел'!$M$138</f>
        <v>309.96000000000004</v>
      </c>
      <c r="D77" s="24">
        <f>'[1]Орел'!$V$61+'[1]Орел'!$V$72+'[1]Орел'!$V$135+'[1]Орел'!$V$138</f>
        <v>586.0799999999999</v>
      </c>
      <c r="E77" s="24">
        <f>'[1]Орел'!$AE$61+'[1]Орел'!$AE$72+'[1]Орел'!$AE$135+'[1]Орел'!$AE$138</f>
        <v>687.96</v>
      </c>
      <c r="F77" s="24">
        <f>'[1]Орел'!$M$61+'[1]Орел'!$M$72+'[1]Орел'!$M$135+'[1]Орел'!$M$138</f>
        <v>309.96000000000004</v>
      </c>
      <c r="G77" s="24">
        <f>'[1]Орел'!$AW$61+'[1]Орел'!$AW$72+'[1]Орел'!$AW$135+'[1]Орел'!$AW$138</f>
        <v>4992.16470956909</v>
      </c>
      <c r="H77" s="24">
        <f>'[1]Орел'!$BF$61+'[1]Орел'!$BF$72+'[1]Орел'!$BF$135+'[1]Орел'!$BF$138</f>
        <v>8413.571404513017</v>
      </c>
      <c r="I77" s="24">
        <f>'[1]Орел'!$BO$61+'[1]Орел'!$BO$72+'[1]Орел'!$BO$135+'[1]Орел'!$BO$138</f>
        <v>10024.856317738384</v>
      </c>
      <c r="J77" s="24">
        <f>'[1]Орел'!$M$61+'[1]Орел'!$M$72+'[1]Орел'!$M$135+'[1]Орел'!$M$138</f>
        <v>309.96000000000004</v>
      </c>
      <c r="K77" s="24">
        <f>'[1]Орел'!$CG$61+'[1]Орел'!$CG$72+'[1]Орел'!$CG$135+'[1]Орел'!$CG$138</f>
        <v>8558.116519611165</v>
      </c>
      <c r="L77" s="24">
        <f>'[1]Орел'!$CP$61+'[1]Орел'!$CP$72+'[1]Орел'!$CP$135+'[1]Орел'!$CP$138</f>
        <v>8487.594699365614</v>
      </c>
      <c r="M77" s="24">
        <f>'[1]Орел'!$CY$61+'[1]Орел'!$CY$72+'[1]Орел'!$CY$135+'[1]Орел'!$CY$138</f>
        <v>6811.163432399981</v>
      </c>
      <c r="N77" s="24">
        <f>'[1]Орел'!$M$61+'[1]Орел'!$M$72+'[1]Орел'!$M$135+'[1]Орел'!$M$138</f>
        <v>309.96000000000004</v>
      </c>
      <c r="O77" s="24">
        <f>'[1]Орел'!$DQ$61+'[1]Орел'!$DQ$72+'[1]Орел'!$DQ$135+'[1]Орел'!$DQ$138</f>
        <v>572.76</v>
      </c>
      <c r="P77" s="24">
        <f>'[1]Орел'!$DZ$61+'[1]Орел'!$DZ$72+'[1]Орел'!$DZ$135+'[1]Орел'!$DZ$138</f>
        <v>423.36</v>
      </c>
      <c r="Q77" s="24">
        <f>'[1]Орел'!$EI$61+'[1]Орел'!$EI$72+'[1]Орел'!$EI$135+'[1]Орел'!$EI$138</f>
        <v>203.88</v>
      </c>
      <c r="R77" s="25">
        <f t="shared" si="12"/>
        <v>1200</v>
      </c>
      <c r="S77" s="26">
        <f t="shared" si="13"/>
        <v>50071.467083197254</v>
      </c>
    </row>
    <row r="78" spans="1:19" ht="15">
      <c r="A78" s="46"/>
      <c r="B78" s="12" t="s">
        <v>18</v>
      </c>
      <c r="C78" s="13">
        <f>'[1]Орел'!$L$62+'[1]Орел'!$L$73+'[1]Орел'!$L$142+'[1]Орел'!$L$143</f>
        <v>0</v>
      </c>
      <c r="D78" s="13">
        <f>'[1]Орел'!$U$62+'[1]Орел'!$U$73+'[1]Орел'!$U$142+'[1]Орел'!$U$143</f>
        <v>0</v>
      </c>
      <c r="E78" s="13">
        <f>'[1]Орел'!$AD$62+'[1]Орел'!$AD$73+'[1]Орел'!$AD$142+'[1]Орел'!$AD$143</f>
        <v>0</v>
      </c>
      <c r="F78" s="13">
        <f>'[1]Орел'!$L$62+'[1]Орел'!$L$73+'[1]Орел'!$L$142+'[1]Орел'!$L$143</f>
        <v>0</v>
      </c>
      <c r="G78" s="13">
        <f>'[1]Орел'!$AV$62+'[1]Орел'!$AV$73+'[1]Орел'!$AV$142+'[1]Орел'!$AV$143</f>
        <v>33.874</v>
      </c>
      <c r="H78" s="13">
        <f>'[1]Орел'!$BE$62+'[1]Орел'!$BE$73+'[1]Орел'!$BE$142+'[1]Орел'!$BE$143</f>
        <v>77.12699999999995</v>
      </c>
      <c r="I78" s="13">
        <f>'[1]Орел'!$BN$62+'[1]Орел'!$BN$73+'[1]Орел'!$BN$142+'[1]Орел'!$BN$143</f>
        <v>102.94799999999995</v>
      </c>
      <c r="J78" s="13">
        <f>'[1]Орел'!$L$62+'[1]Орел'!$L$73+'[1]Орел'!$L$142+'[1]Орел'!$L$143</f>
        <v>0</v>
      </c>
      <c r="K78" s="13">
        <f>'[1]Орел'!$CF$62+'[1]Орел'!$CF$73+'[1]Орел'!$CF$142+'[1]Орел'!$CF$143</f>
        <v>125.27899999999997</v>
      </c>
      <c r="L78" s="13">
        <f>'[1]Орел'!$CO$62+'[1]Орел'!$CO$73+'[1]Орел'!$CO$142+'[1]Орел'!$CO$143</f>
        <v>156.05400000000014</v>
      </c>
      <c r="M78" s="13">
        <f>'[1]Орел'!$CX$62+'[1]Орел'!$CX$73+'[1]Орел'!$CX$142+'[1]Орел'!$CX$143</f>
        <v>96.66201041666653</v>
      </c>
      <c r="N78" s="13">
        <f>'[1]Орел'!$L$62+'[1]Орел'!$L$73+'[1]Орел'!$L$142+'[1]Орел'!$L$143</f>
        <v>0</v>
      </c>
      <c r="O78" s="13">
        <f>'[1]Орел'!$DP$62+'[1]Орел'!$DP$73+'[1]Орел'!$DP$142+'[1]Орел'!$DP$143</f>
        <v>0</v>
      </c>
      <c r="P78" s="13">
        <f>'[1]Орел'!$DY$62+'[1]Орел'!$DY$73+'[1]Орел'!$DY$142+'[1]Орел'!$DY$143</f>
        <v>0</v>
      </c>
      <c r="Q78" s="13">
        <f>'[1]Орел'!$EH$62+'[1]Орел'!$EH$73+'[1]Орел'!$EH$142+'[1]Орел'!$EH$143</f>
        <v>0</v>
      </c>
      <c r="R78" s="14">
        <f t="shared" si="12"/>
        <v>0</v>
      </c>
      <c r="S78" s="15">
        <f t="shared" si="13"/>
        <v>591.9440104166665</v>
      </c>
    </row>
    <row r="79" spans="1:19" ht="15.75" thickBot="1">
      <c r="A79" s="45"/>
      <c r="B79" s="21" t="s">
        <v>20</v>
      </c>
      <c r="C79" s="27">
        <f>'[1]Орел'!$L$136</f>
        <v>0</v>
      </c>
      <c r="D79" s="27">
        <f>'[1]Орел'!$U$136</f>
        <v>0</v>
      </c>
      <c r="E79" s="27">
        <f>'[1]Орел'!$AD$136</f>
        <v>0</v>
      </c>
      <c r="F79" s="27">
        <f>'[1]Орел'!$L$136</f>
        <v>0</v>
      </c>
      <c r="G79" s="27">
        <f>'[1]Орел'!$AV$136</f>
        <v>16</v>
      </c>
      <c r="H79" s="27">
        <f>'[1]Орел'!$BE$136</f>
        <v>14</v>
      </c>
      <c r="I79" s="27">
        <f>'[1]Орел'!$BN$136</f>
        <v>14</v>
      </c>
      <c r="J79" s="27">
        <f>'[1]Орел'!$L$136</f>
        <v>0</v>
      </c>
      <c r="K79" s="27">
        <f>'[1]Орел'!$CF$136</f>
        <v>18</v>
      </c>
      <c r="L79" s="27">
        <f>'[1]Орел'!$CO$136</f>
        <v>9</v>
      </c>
      <c r="M79" s="27">
        <f>'[1]Орел'!$CX$136</f>
        <v>12</v>
      </c>
      <c r="N79" s="27">
        <f>'[1]Орел'!$L$136</f>
        <v>0</v>
      </c>
      <c r="O79" s="27">
        <f>'[1]Орел'!$DP$136</f>
        <v>0</v>
      </c>
      <c r="P79" s="27">
        <f>'[1]Орел'!$DY$136</f>
        <v>0</v>
      </c>
      <c r="Q79" s="27">
        <f>'[1]Орел'!$EH$136</f>
        <v>0</v>
      </c>
      <c r="R79" s="28">
        <f t="shared" si="12"/>
        <v>0</v>
      </c>
      <c r="S79" s="29">
        <f t="shared" si="13"/>
        <v>83</v>
      </c>
    </row>
    <row r="80" spans="1:19" ht="15" customHeight="1" thickBot="1">
      <c r="A80" s="40" t="s">
        <v>38</v>
      </c>
      <c r="B80" s="41"/>
      <c r="C80" s="30">
        <f>'[1]Орел'!$M$144+'[1]Орел'!$M$145+'[1]Орел'!$M$146+'[1]Орел'!$M$147+'[1]Орел'!$M$148+'[1]Орел'!$M$149+'[1]Орел'!$M$150+'[1]Орел'!$M$151</f>
        <v>91.73576602800004</v>
      </c>
      <c r="D80" s="30">
        <f>'[1]Орел'!$V$144+'[1]Орел'!$V$145+'[1]Орел'!$V$146+'[1]Орел'!$V$147+'[1]Орел'!$V$148+'[1]Орел'!$V$149+'[1]Орел'!$V$150+'[1]Орел'!$V$151</f>
        <v>492.34885284000006</v>
      </c>
      <c r="E80" s="30">
        <f>'[1]Орел'!$AE$144+'[1]Орел'!$AE$145+'[1]Орел'!$AE$146+'[1]Орел'!$AE$147+'[1]Орел'!$AE$148+'[1]Орел'!$AE$149+'[1]Орел'!$AE$150+'[1]Орел'!$AE$151</f>
        <v>473.51811945400004</v>
      </c>
      <c r="F80" s="30">
        <f>'[1]Орел'!$M$144+'[1]Орел'!$M$145+'[1]Орел'!$M$146+'[1]Орел'!$M$147+'[1]Орел'!$M$148+'[1]Орел'!$M$149+'[1]Орел'!$M$150+'[1]Орел'!$M$151</f>
        <v>91.73576602800004</v>
      </c>
      <c r="G80" s="30">
        <f>'[1]Орел'!$AW$144+'[1]Орел'!$AW$145+'[1]Орел'!$AW$146+'[1]Орел'!$AW$147+'[1]Орел'!$AW$148+'[1]Орел'!$AW$149+'[1]Орел'!$AW$150+'[1]Орел'!$AW$151</f>
        <v>749.9417927936337</v>
      </c>
      <c r="H80" s="30">
        <f>'[1]Орел'!$BF$144+'[1]Орел'!$BF$145+'[1]Орел'!$BF$146+'[1]Орел'!$BF$147+'[1]Орел'!$BF$148+'[1]Орел'!$BF$149+'[1]Орел'!$BF$150+'[1]Орел'!$BF$151</f>
        <v>1767.538823885689</v>
      </c>
      <c r="I80" s="30">
        <f>'[1]Орел'!$BO$144+'[1]Орел'!$BO$145+'[1]Орел'!$BO$146+'[1]Орел'!$BO$147+'[1]Орел'!$BO$148+'[1]Орел'!$BO$149+'[1]Орел'!$BO$150+'[1]Орел'!$BO$151</f>
        <v>1624.661395287206</v>
      </c>
      <c r="J80" s="30">
        <f>'[1]Орел'!$M$144+'[1]Орел'!$M$145+'[1]Орел'!$M$146+'[1]Орел'!$M$147+'[1]Орел'!$M$148+'[1]Орел'!$M$149+'[1]Орел'!$M$150+'[1]Орел'!$M$151</f>
        <v>91.73576602800004</v>
      </c>
      <c r="K80" s="30">
        <f>'[1]Орел'!$CG$144+'[1]Орел'!$CG$145+'[1]Орел'!$CG$146+'[1]Орел'!$CG$147+'[1]Орел'!$CG$148+'[1]Орел'!$CG$149+'[1]Орел'!$CG$150+'[1]Орел'!$CG$151</f>
        <v>1794.0032277879895</v>
      </c>
      <c r="L80" s="30">
        <f>'[1]Орел'!$CP$144+'[1]Орел'!$CP$145+'[1]Орел'!$CP$146+'[1]Орел'!$CP$147+'[1]Орел'!$CP$148+'[1]Орел'!$CP$149+'[1]Орел'!$CP$150+'[1]Орел'!$CP$151</f>
        <v>1764.6985301838204</v>
      </c>
      <c r="M80" s="30">
        <f>'[1]Орел'!$CY$144+'[1]Орел'!$CY$145+'[1]Орел'!$CY$146+'[1]Орел'!$CY$147+'[1]Орел'!$CY$148+'[1]Орел'!$CY$149+'[1]Орел'!$CY$150+'[1]Орел'!$CY$151</f>
        <v>2157.4095206642905</v>
      </c>
      <c r="N80" s="30">
        <f>'[1]Орел'!$M$144+'[1]Орел'!$M$145+'[1]Орел'!$M$146+'[1]Орел'!$M$147+'[1]Орел'!$M$148+'[1]Орел'!$M$149+'[1]Орел'!$M$150+'[1]Орел'!$M$151</f>
        <v>91.73576602800004</v>
      </c>
      <c r="O80" s="30">
        <f>'[1]Орел'!$DQ$144+'[1]Орел'!$DQ$145+'[1]Орел'!$DQ$146+'[1]Орел'!$DQ$147+'[1]Орел'!$DQ$148+'[1]Орел'!$DQ$149+'[1]Орел'!$DQ$150+'[1]Орел'!$DQ$151</f>
        <v>225.81099864137155</v>
      </c>
      <c r="P80" s="30">
        <f>'[1]Орел'!$DZ$144+'[1]Орел'!$DZ$145+'[1]Орел'!$DZ$146+'[1]Орел'!$DZ$147+'[1]Орел'!$DZ$148+'[1]Орел'!$DZ$149+'[1]Орел'!$DZ$150+'[1]Орел'!$DZ$151</f>
        <v>136.76829953399988</v>
      </c>
      <c r="Q80" s="30">
        <f>'[1]Орел'!$EI$144+'[1]Орел'!$EI$145+'[1]Орел'!$EI$146+'[1]Орел'!$EI$147+'[1]Орел'!$EI$148+'[1]Орел'!$EI$149+'[1]Орел'!$EI$150+'[1]Орел'!$EI$151</f>
        <v>18.2046729</v>
      </c>
      <c r="R80" s="31">
        <f t="shared" si="12"/>
        <v>380.7839710753714</v>
      </c>
      <c r="S80" s="32">
        <f t="shared" si="13"/>
        <v>11296.64</v>
      </c>
    </row>
    <row r="81" spans="1:19" s="10" customFormat="1" ht="15" customHeight="1" thickBot="1">
      <c r="A81" s="47" t="s">
        <v>25</v>
      </c>
      <c r="B81" s="48"/>
      <c r="C81" s="37">
        <f>C74+C75+C77+C80</f>
        <v>653.9417254029992</v>
      </c>
      <c r="D81" s="37">
        <f>D74+D75+D77+D80</f>
        <v>1824.7207934649994</v>
      </c>
      <c r="E81" s="37">
        <f>E74+E75+E77+E80</f>
        <v>3174.040321431749</v>
      </c>
      <c r="F81" s="38">
        <f>C81+D81+E81</f>
        <v>5652.702840299748</v>
      </c>
      <c r="G81" s="37">
        <f>G74+G75+G77+G80</f>
        <v>6945.5439509127245</v>
      </c>
      <c r="H81" s="37">
        <f>H74+H75+H77+H80</f>
        <v>16682.22993140906</v>
      </c>
      <c r="I81" s="37">
        <f>I74+I75+I77+I80</f>
        <v>15246.36906073569</v>
      </c>
      <c r="J81" s="38">
        <f>G81+H81+I81</f>
        <v>38874.14294305747</v>
      </c>
      <c r="K81" s="37">
        <f>K74+K75+K77+K80</f>
        <v>13289.247307353698</v>
      </c>
      <c r="L81" s="37">
        <f>L74+L75+L77+L80</f>
        <v>14813.859026249436</v>
      </c>
      <c r="M81" s="37">
        <f>M74+M75+M77+M80</f>
        <v>11993.354311964269</v>
      </c>
      <c r="N81" s="38">
        <f>K81+L81+M81</f>
        <v>40096.46064556741</v>
      </c>
      <c r="O81" s="37">
        <f>O74+O75+O77+O80</f>
        <v>1380.571598641372</v>
      </c>
      <c r="P81" s="37">
        <f>P74+P75+P77+P80</f>
        <v>860.9692995339999</v>
      </c>
      <c r="Q81" s="37">
        <f>Q74+Q75+Q77+Q80</f>
        <v>256.5846729</v>
      </c>
      <c r="R81" s="38">
        <f>O81+P81+Q81</f>
        <v>2498.1255710753717</v>
      </c>
      <c r="S81" s="39">
        <f t="shared" si="13"/>
        <v>87121.432</v>
      </c>
    </row>
    <row r="82" spans="1:19" s="5" customFormat="1" ht="15.75" customHeight="1" thickBot="1">
      <c r="A82" s="49" t="s">
        <v>33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1"/>
    </row>
    <row r="83" spans="1:19" ht="15.75" thickBot="1">
      <c r="A83" s="42" t="s">
        <v>0</v>
      </c>
      <c r="B83" s="43"/>
      <c r="C83" s="33" t="s">
        <v>1</v>
      </c>
      <c r="D83" s="34" t="s">
        <v>2</v>
      </c>
      <c r="E83" s="34" t="s">
        <v>3</v>
      </c>
      <c r="F83" s="35" t="s">
        <v>24</v>
      </c>
      <c r="G83" s="34" t="s">
        <v>4</v>
      </c>
      <c r="H83" s="34" t="s">
        <v>5</v>
      </c>
      <c r="I83" s="34" t="s">
        <v>6</v>
      </c>
      <c r="J83" s="35" t="s">
        <v>23</v>
      </c>
      <c r="K83" s="34" t="s">
        <v>7</v>
      </c>
      <c r="L83" s="34" t="s">
        <v>8</v>
      </c>
      <c r="M83" s="34" t="s">
        <v>9</v>
      </c>
      <c r="N83" s="35" t="s">
        <v>22</v>
      </c>
      <c r="O83" s="34" t="s">
        <v>10</v>
      </c>
      <c r="P83" s="34" t="s">
        <v>11</v>
      </c>
      <c r="Q83" s="34" t="s">
        <v>12</v>
      </c>
      <c r="R83" s="35" t="s">
        <v>21</v>
      </c>
      <c r="S83" s="36" t="s">
        <v>13</v>
      </c>
    </row>
    <row r="84" spans="1:19" ht="15">
      <c r="A84" s="44" t="s">
        <v>14</v>
      </c>
      <c r="B84" s="17" t="s">
        <v>16</v>
      </c>
      <c r="C84" s="18">
        <f>'[1]Смоленск'!$L$84</f>
        <v>0</v>
      </c>
      <c r="D84" s="18">
        <f>'[1]Смоленск'!$U$84</f>
        <v>0</v>
      </c>
      <c r="E84" s="18">
        <f>'[1]Смоленск'!$AD$84</f>
        <v>0</v>
      </c>
      <c r="F84" s="18">
        <f>'[1]Смоленск'!$L$84</f>
        <v>0</v>
      </c>
      <c r="G84" s="18">
        <f>'[1]Смоленск'!$AV$84</f>
        <v>0</v>
      </c>
      <c r="H84" s="18">
        <f>'[1]Смоленск'!$BE$84</f>
        <v>2</v>
      </c>
      <c r="I84" s="18">
        <f>'[1]Смоленск'!$BN$84</f>
        <v>4</v>
      </c>
      <c r="J84" s="18">
        <f>'[1]Смоленск'!$L$84</f>
        <v>0</v>
      </c>
      <c r="K84" s="18">
        <f>'[1]Смоленск'!$CF$84</f>
        <v>9</v>
      </c>
      <c r="L84" s="18">
        <f>'[1]Смоленск'!$CO$84</f>
        <v>2</v>
      </c>
      <c r="M84" s="18">
        <f>'[1]Смоленск'!$CX$84</f>
        <v>4</v>
      </c>
      <c r="N84" s="18">
        <f>'[1]Смоленск'!$L$84</f>
        <v>0</v>
      </c>
      <c r="O84" s="18">
        <f>'[1]Смоленск'!$DP$84</f>
        <v>0</v>
      </c>
      <c r="P84" s="18">
        <f>'[1]Смоленск'!$DY$84</f>
        <v>0</v>
      </c>
      <c r="Q84" s="18">
        <f>'[1]Смоленск'!$EH$84</f>
        <v>0</v>
      </c>
      <c r="R84" s="19">
        <f>O84+P84+Q84</f>
        <v>0</v>
      </c>
      <c r="S84" s="20">
        <f>C84+D84+E84+G84+H84+I84+K84+L84+M84+O84+P84+Q84</f>
        <v>21</v>
      </c>
    </row>
    <row r="85" spans="1:19" ht="15.75" thickBot="1">
      <c r="A85" s="45"/>
      <c r="B85" s="21" t="s">
        <v>15</v>
      </c>
      <c r="C85" s="22">
        <f>'[1]Смоленск'!$M$83</f>
        <v>0</v>
      </c>
      <c r="D85" s="22">
        <f>'[1]Смоленск'!$V$83</f>
        <v>0</v>
      </c>
      <c r="E85" s="22">
        <f>'[1]Смоленск'!$AE$83</f>
        <v>285.40999999999997</v>
      </c>
      <c r="F85" s="22">
        <f>'[1]Смоленск'!$M$83</f>
        <v>0</v>
      </c>
      <c r="G85" s="22">
        <f>'[1]Смоленск'!$AW$83</f>
        <v>1467.94</v>
      </c>
      <c r="H85" s="22">
        <f>'[1]Смоленск'!$BF$83</f>
        <v>4799</v>
      </c>
      <c r="I85" s="22">
        <f>'[1]Смоленск'!$BO$83</f>
        <v>6868.290000000001</v>
      </c>
      <c r="J85" s="22">
        <f>'[1]Смоленск'!$M$83</f>
        <v>0</v>
      </c>
      <c r="K85" s="22">
        <f>'[1]Смоленск'!$CG$83</f>
        <v>7907.669999999999</v>
      </c>
      <c r="L85" s="22">
        <f>'[1]Смоленск'!$CP$83</f>
        <v>4548.25</v>
      </c>
      <c r="M85" s="22">
        <f>'[1]Смоленск'!$CY$83</f>
        <v>4595.74</v>
      </c>
      <c r="N85" s="22">
        <f>'[1]Смоленск'!$M$83</f>
        <v>0</v>
      </c>
      <c r="O85" s="22">
        <f>'[1]Смоленск'!$DQ$83</f>
        <v>615.3000000000001</v>
      </c>
      <c r="P85" s="22">
        <f>'[1]Смоленск'!$DZ$83</f>
        <v>0</v>
      </c>
      <c r="Q85" s="22">
        <f>'[1]Смоленск'!$EI$83</f>
        <v>0</v>
      </c>
      <c r="R85" s="16">
        <f aca="true" t="shared" si="14" ref="R85:R91">O85+P85+Q85</f>
        <v>615.3000000000001</v>
      </c>
      <c r="S85" s="23">
        <f aca="true" t="shared" si="15" ref="S85:S92">C85+D85+E85+G85+H85+I85+K85+L85+M85+O85+P85+Q85</f>
        <v>31087.600000000002</v>
      </c>
    </row>
    <row r="86" spans="1:19" ht="15">
      <c r="A86" s="44" t="s">
        <v>17</v>
      </c>
      <c r="B86" s="17" t="s">
        <v>15</v>
      </c>
      <c r="C86" s="24">
        <f>'[1]Смоленск'!$M$41+'[1]Смоленск'!$M$51</f>
        <v>0</v>
      </c>
      <c r="D86" s="24">
        <f>'[1]Смоленск'!$V$41+'[1]Смоленск'!$V$51</f>
        <v>304.37</v>
      </c>
      <c r="E86" s="24">
        <f>'[1]Смоленск'!$AE$41+'[1]Смоленск'!$AE$51</f>
        <v>96.68</v>
      </c>
      <c r="F86" s="24">
        <f>'[1]Смоленск'!$M$41+'[1]Смоленск'!$M$51</f>
        <v>0</v>
      </c>
      <c r="G86" s="24">
        <f>'[1]Смоленск'!$AW$41+'[1]Смоленск'!$AW$51</f>
        <v>282.43999999999994</v>
      </c>
      <c r="H86" s="24">
        <f>'[1]Смоленск'!$BF$41+'[1]Смоленск'!$BF$51</f>
        <v>2638.94</v>
      </c>
      <c r="I86" s="24">
        <f>'[1]Смоленск'!$BO$41+'[1]Смоленск'!$BO$51</f>
        <v>3522.19</v>
      </c>
      <c r="J86" s="24">
        <f>'[1]Смоленск'!$M$41+'[1]Смоленск'!$M$51</f>
        <v>0</v>
      </c>
      <c r="K86" s="24">
        <f>'[1]Смоленск'!$CG$41+'[1]Смоленск'!$CG$51</f>
        <v>4110.37</v>
      </c>
      <c r="L86" s="24">
        <f>'[1]Смоленск'!$CP$41+'[1]Смоленск'!$CP$51</f>
        <v>4700.4400000000005</v>
      </c>
      <c r="M86" s="24">
        <f>'[1]Смоленск'!$CY$41+'[1]Смоленск'!$CY$51</f>
        <v>5325.07</v>
      </c>
      <c r="N86" s="24">
        <f>'[1]Смоленск'!$M$41+'[1]Смоленск'!$M$51</f>
        <v>0</v>
      </c>
      <c r="O86" s="24">
        <f>'[1]Смоленск'!$DQ$41+'[1]Смоленск'!$DQ$51</f>
        <v>428.03999999999996</v>
      </c>
      <c r="P86" s="24">
        <f>'[1]Смоленск'!$DZ$41+'[1]Смоленск'!$DZ$51</f>
        <v>0</v>
      </c>
      <c r="Q86" s="24">
        <f>'[1]Смоленск'!$EI$41+'[1]Смоленск'!$EI$51</f>
        <v>0</v>
      </c>
      <c r="R86" s="25">
        <f t="shared" si="14"/>
        <v>428.03999999999996</v>
      </c>
      <c r="S86" s="26">
        <f t="shared" si="15"/>
        <v>21408.54</v>
      </c>
    </row>
    <row r="87" spans="1:19" ht="15.75" thickBot="1">
      <c r="A87" s="45"/>
      <c r="B87" s="21" t="s">
        <v>18</v>
      </c>
      <c r="C87" s="22">
        <f>'[1]Смоленск'!$L$42+'[1]Смоленск'!$L$52</f>
        <v>0</v>
      </c>
      <c r="D87" s="22">
        <f>'[1]Смоленск'!$U$42+'[1]Смоленск'!$U$52</f>
        <v>10</v>
      </c>
      <c r="E87" s="22">
        <f>'[1]Смоленск'!$AD$42+'[1]Смоленск'!$AD$52</f>
        <v>32.09</v>
      </c>
      <c r="F87" s="22">
        <f>'[1]Смоленск'!$L$42+'[1]Смоленск'!$L$52</f>
        <v>0</v>
      </c>
      <c r="G87" s="22">
        <f>'[1]Смоленск'!$AV$42+'[1]Смоленск'!$AV$52</f>
        <v>104.27000000000001</v>
      </c>
      <c r="H87" s="22">
        <f>'[1]Смоленск'!$BE$42+'[1]Смоленск'!$BE$52</f>
        <v>184.936</v>
      </c>
      <c r="I87" s="22">
        <f>'[1]Смоленск'!$BN$42+'[1]Смоленск'!$BN$52</f>
        <v>315.385</v>
      </c>
      <c r="J87" s="22">
        <f>'[1]Смоленск'!$L$42+'[1]Смоленск'!$L$52</f>
        <v>0</v>
      </c>
      <c r="K87" s="22">
        <f>'[1]Смоленск'!$CF$42+'[1]Смоленск'!$CF$52</f>
        <v>355.50100000000003</v>
      </c>
      <c r="L87" s="22">
        <f>'[1]Смоленск'!$CO$42+'[1]Смоленск'!$CO$52</f>
        <v>371.00600000000003</v>
      </c>
      <c r="M87" s="22">
        <f>'[1]Смоленск'!$CX$42+'[1]Смоленск'!$CX$52</f>
        <v>570.505</v>
      </c>
      <c r="N87" s="22">
        <f>'[1]Смоленск'!$L$42+'[1]Смоленск'!$L$52</f>
        <v>0</v>
      </c>
      <c r="O87" s="22">
        <f>'[1]Смоленск'!$DP$42+'[1]Смоленск'!$DP$52</f>
        <v>35.308</v>
      </c>
      <c r="P87" s="22">
        <f>'[1]Смоленск'!$DY$42+'[1]Смоленск'!$DY$52</f>
        <v>0</v>
      </c>
      <c r="Q87" s="22">
        <f>'[1]Смоленск'!$EH$42+'[1]Смоленск'!$EH$52</f>
        <v>0</v>
      </c>
      <c r="R87" s="16">
        <f t="shared" si="14"/>
        <v>35.308</v>
      </c>
      <c r="S87" s="23">
        <f t="shared" si="15"/>
        <v>1979.0010000000002</v>
      </c>
    </row>
    <row r="88" spans="1:19" ht="15">
      <c r="A88" s="44" t="s">
        <v>19</v>
      </c>
      <c r="B88" s="17" t="s">
        <v>15</v>
      </c>
      <c r="C88" s="24">
        <f>'[1]Смоленск'!$M$61+'[1]Смоленск'!$M$72+'[1]Смоленск'!$M$135+'[1]Смоленск'!$M$138</f>
        <v>0</v>
      </c>
      <c r="D88" s="24">
        <f>'[1]Смоленск'!$V$61+'[1]Смоленск'!$V$72+'[1]Смоленск'!$V$135+'[1]Смоленск'!$V$138</f>
        <v>368.53999999999996</v>
      </c>
      <c r="E88" s="24">
        <f>'[1]Смоленск'!$AE$61+'[1]Смоленск'!$AE$72+'[1]Смоленск'!$AE$135+'[1]Смоленск'!$AE$138</f>
        <v>1319</v>
      </c>
      <c r="F88" s="24">
        <f>'[1]Смоленск'!$M$61+'[1]Смоленск'!$M$72+'[1]Смоленск'!$M$135+'[1]Смоленск'!$M$138</f>
        <v>0</v>
      </c>
      <c r="G88" s="24">
        <f>'[1]Смоленск'!$AW$61+'[1]Смоленск'!$AW$72+'[1]Смоленск'!$AW$135+'[1]Смоленск'!$AW$138</f>
        <v>1824.77</v>
      </c>
      <c r="H88" s="24">
        <f>'[1]Смоленск'!$BF$61+'[1]Смоленск'!$BF$72+'[1]Смоленск'!$BF$135+'[1]Смоленск'!$BF$138</f>
        <v>8134.96</v>
      </c>
      <c r="I88" s="24">
        <f>'[1]Смоленск'!$BO$61+'[1]Смоленск'!$BO$72+'[1]Смоленск'!$BO$135+'[1]Смоленск'!$BO$138</f>
        <v>14417.659999999998</v>
      </c>
      <c r="J88" s="24">
        <f>'[1]Смоленск'!$M$61+'[1]Смоленск'!$M$72+'[1]Смоленск'!$M$135+'[1]Смоленск'!$M$138</f>
        <v>0</v>
      </c>
      <c r="K88" s="24">
        <f>'[1]Смоленск'!$CG$61+'[1]Смоленск'!$CG$72+'[1]Смоленск'!$CG$135+'[1]Смоленск'!$CG$138</f>
        <v>16417.54</v>
      </c>
      <c r="L88" s="24">
        <f>'[1]Смоленск'!$CP$61+'[1]Смоленск'!$CP$72+'[1]Смоленск'!$CP$135+'[1]Смоленск'!$CP$138</f>
        <v>16730.24</v>
      </c>
      <c r="M88" s="24">
        <f>'[1]Смоленск'!$CY$61+'[1]Смоленск'!$CY$72+'[1]Смоленск'!$CY$135+'[1]Смоленск'!$CY$138</f>
        <v>14880.72</v>
      </c>
      <c r="N88" s="24">
        <f>'[1]Смоленск'!$M$61+'[1]Смоленск'!$M$72+'[1]Смоленск'!$M$135+'[1]Смоленск'!$M$138</f>
        <v>0</v>
      </c>
      <c r="O88" s="24">
        <f>'[1]Смоленск'!$DQ$61+'[1]Смоленск'!$DQ$72+'[1]Смоленск'!$DQ$135+'[1]Смоленск'!$DQ$138</f>
        <v>2800.23</v>
      </c>
      <c r="P88" s="24">
        <f>'[1]Смоленск'!$DZ$61+'[1]Смоленск'!$DZ$72+'[1]Смоленск'!$DZ$135+'[1]Смоленск'!$DZ$138</f>
        <v>0</v>
      </c>
      <c r="Q88" s="24">
        <f>'[1]Смоленск'!$EI$61+'[1]Смоленск'!$EI$72+'[1]Смоленск'!$EI$135+'[1]Смоленск'!$EI$138</f>
        <v>0</v>
      </c>
      <c r="R88" s="25">
        <f t="shared" si="14"/>
        <v>2800.23</v>
      </c>
      <c r="S88" s="26">
        <f t="shared" si="15"/>
        <v>76893.66</v>
      </c>
    </row>
    <row r="89" spans="1:19" ht="15">
      <c r="A89" s="46"/>
      <c r="B89" s="12" t="s">
        <v>18</v>
      </c>
      <c r="C89" s="13">
        <f>'[1]Смоленск'!$L$62+'[1]Смоленск'!$L$73+'[1]Смоленск'!$L$142+'[1]Смоленск'!$L$143</f>
        <v>0</v>
      </c>
      <c r="D89" s="13">
        <f>'[1]Смоленск'!$U$62+'[1]Смоленск'!$U$73+'[1]Смоленск'!$U$142+'[1]Смоленск'!$U$143</f>
        <v>12.4</v>
      </c>
      <c r="E89" s="13">
        <f>'[1]Смоленск'!$AD$62+'[1]Смоленск'!$AD$73+'[1]Смоленск'!$AD$142+'[1]Смоленск'!$AD$143</f>
        <v>13.934</v>
      </c>
      <c r="F89" s="13">
        <f>'[1]Смоленск'!$L$62+'[1]Смоленск'!$L$73+'[1]Смоленск'!$L$142+'[1]Смоленск'!$L$143</f>
        <v>0</v>
      </c>
      <c r="G89" s="13">
        <f>'[1]Смоленск'!$AV$62+'[1]Смоленск'!$AV$73+'[1]Смоленск'!$AV$142+'[1]Смоленск'!$AV$143</f>
        <v>42.894999999999996</v>
      </c>
      <c r="H89" s="13">
        <f>'[1]Смоленск'!$BE$62+'[1]Смоленск'!$BE$73+'[1]Смоленск'!$BE$142+'[1]Смоленск'!$BE$143</f>
        <v>68.372</v>
      </c>
      <c r="I89" s="13">
        <f>'[1]Смоленск'!$BN$62+'[1]Смоленск'!$BN$73+'[1]Смоленск'!$BN$142+'[1]Смоленск'!$BN$143</f>
        <v>241.36699999999996</v>
      </c>
      <c r="J89" s="13">
        <f>'[1]Смоленск'!$L$62+'[1]Смоленск'!$L$73+'[1]Смоленск'!$L$142+'[1]Смоленск'!$L$143</f>
        <v>0</v>
      </c>
      <c r="K89" s="13">
        <f>'[1]Смоленск'!$CF$62+'[1]Смоленск'!$CF$73+'[1]Смоленск'!$CF$142+'[1]Смоленск'!$CF$143</f>
        <v>314.84799999999996</v>
      </c>
      <c r="L89" s="13">
        <f>'[1]Смоленск'!$CO$62+'[1]Смоленск'!$CO$73+'[1]Смоленск'!$CO$142+'[1]Смоленск'!$CO$143</f>
        <v>274.09400000000005</v>
      </c>
      <c r="M89" s="13">
        <f>'[1]Смоленск'!$CX$62+'[1]Смоленск'!$CX$73+'[1]Смоленск'!$CX$142+'[1]Смоленск'!$CX$143</f>
        <v>243.367</v>
      </c>
      <c r="N89" s="13">
        <f>'[1]Смоленск'!$L$62+'[1]Смоленск'!$L$73+'[1]Смоленск'!$L$142+'[1]Смоленск'!$L$143</f>
        <v>0</v>
      </c>
      <c r="O89" s="13">
        <f>'[1]Смоленск'!$DP$62+'[1]Смоленск'!$DP$73+'[1]Смоленск'!$DP$142+'[1]Смоленск'!$DP$143</f>
        <v>60.63300000000001</v>
      </c>
      <c r="P89" s="13">
        <f>'[1]Смоленск'!$DY$62+'[1]Смоленск'!$DY$73+'[1]Смоленск'!$DY$142+'[1]Смоленск'!$DY$143</f>
        <v>0</v>
      </c>
      <c r="Q89" s="13">
        <f>'[1]Смоленск'!$EH$62+'[1]Смоленск'!$EH$73+'[1]Смоленск'!$EH$142+'[1]Смоленск'!$EH$143</f>
        <v>0</v>
      </c>
      <c r="R89" s="14">
        <f t="shared" si="14"/>
        <v>60.63300000000001</v>
      </c>
      <c r="S89" s="15">
        <f t="shared" si="15"/>
        <v>1271.91</v>
      </c>
    </row>
    <row r="90" spans="1:19" ht="15.75" thickBot="1">
      <c r="A90" s="45"/>
      <c r="B90" s="21" t="s">
        <v>20</v>
      </c>
      <c r="C90" s="27">
        <f>'[1]Смоленск'!$L$136</f>
        <v>0</v>
      </c>
      <c r="D90" s="27">
        <f>'[1]Смоленск'!$U$136</f>
        <v>1</v>
      </c>
      <c r="E90" s="27">
        <f>'[1]Смоленск'!$AD$136</f>
        <v>51</v>
      </c>
      <c r="F90" s="27">
        <f>'[1]Смоленск'!$L$136</f>
        <v>0</v>
      </c>
      <c r="G90" s="27">
        <f>'[1]Смоленск'!$AV$136</f>
        <v>36</v>
      </c>
      <c r="H90" s="27">
        <f>'[1]Смоленск'!$BE$136</f>
        <v>83</v>
      </c>
      <c r="I90" s="27">
        <f>'[1]Смоленск'!$BN$136</f>
        <v>87</v>
      </c>
      <c r="J90" s="27">
        <f>'[1]Смоленск'!$L$136</f>
        <v>0</v>
      </c>
      <c r="K90" s="27">
        <f>'[1]Смоленск'!$CF$136</f>
        <v>82</v>
      </c>
      <c r="L90" s="27">
        <f>'[1]Смоленск'!$CO$136</f>
        <v>82</v>
      </c>
      <c r="M90" s="27">
        <f>'[1]Смоленск'!$CX$136</f>
        <v>109</v>
      </c>
      <c r="N90" s="27">
        <f>'[1]Смоленск'!$L$136</f>
        <v>0</v>
      </c>
      <c r="O90" s="27">
        <f>'[1]Смоленск'!$DP$136</f>
        <v>24</v>
      </c>
      <c r="P90" s="27">
        <f>'[1]Смоленск'!$DY$136</f>
        <v>0</v>
      </c>
      <c r="Q90" s="27">
        <f>'[1]Смоленск'!$EH$136</f>
        <v>0</v>
      </c>
      <c r="R90" s="28">
        <f t="shared" si="14"/>
        <v>24</v>
      </c>
      <c r="S90" s="29">
        <f t="shared" si="15"/>
        <v>555</v>
      </c>
    </row>
    <row r="91" spans="1:19" ht="15" customHeight="1" thickBot="1">
      <c r="A91" s="40" t="s">
        <v>38</v>
      </c>
      <c r="B91" s="41"/>
      <c r="C91" s="30">
        <f>'[1]Смоленск'!$M$144+'[1]Смоленск'!$M$145+'[1]Смоленск'!$M$146+'[1]Смоленск'!$M$147+'[1]Смоленск'!$M$148+'[1]Смоленск'!$M$149+'[1]Смоленск'!$M$150+'[1]Смоленск'!$M$151</f>
        <v>1071.94</v>
      </c>
      <c r="D91" s="30">
        <f>'[1]Смоленск'!$V$144+'[1]Смоленск'!$V$145+'[1]Смоленск'!$V$146+'[1]Смоленск'!$V$147+'[1]Смоленск'!$V$148+'[1]Смоленск'!$V$149+'[1]Смоленск'!$V$150+'[1]Смоленск'!$V$151</f>
        <v>2072.96</v>
      </c>
      <c r="E91" s="30">
        <f>'[1]Смоленск'!$AE$144+'[1]Смоленск'!$AE$145+'[1]Смоленск'!$AE$146+'[1]Смоленск'!$AE$147+'[1]Смоленск'!$AE$148+'[1]Смоленск'!$AE$149+'[1]Смоленск'!$AE$150+'[1]Смоленск'!$AE$151</f>
        <v>2460.2400000000002</v>
      </c>
      <c r="F91" s="30">
        <f>'[1]Смоленск'!$M$144+'[1]Смоленск'!$M$145+'[1]Смоленск'!$M$146+'[1]Смоленск'!$M$147+'[1]Смоленск'!$M$148+'[1]Смоленск'!$M$149+'[1]Смоленск'!$M$150+'[1]Смоленск'!$M$151</f>
        <v>1071.94</v>
      </c>
      <c r="G91" s="30">
        <f>'[1]Смоленск'!$AW$144+'[1]Смоленск'!$AW$145+'[1]Смоленск'!$AW$146+'[1]Смоленск'!$AW$147+'[1]Смоленск'!$AW$148+'[1]Смоленск'!$AW$149+'[1]Смоленск'!$AW$150+'[1]Смоленск'!$AW$151</f>
        <v>3481.97</v>
      </c>
      <c r="H91" s="30">
        <f>'[1]Смоленск'!$BF$144+'[1]Смоленск'!$BF$145+'[1]Смоленск'!$BF$146+'[1]Смоленск'!$BF$147+'[1]Смоленск'!$BF$148+'[1]Смоленск'!$BF$149+'[1]Смоленск'!$BF$150+'[1]Смоленск'!$BF$151</f>
        <v>6523.1</v>
      </c>
      <c r="I91" s="30">
        <f>'[1]Смоленск'!$BO$144+'[1]Смоленск'!$BO$145+'[1]Смоленск'!$BO$146+'[1]Смоленск'!$BO$147+'[1]Смоленск'!$BO$148+'[1]Смоленск'!$BO$149+'[1]Смоленск'!$BO$150+'[1]Смоленск'!$BO$151</f>
        <v>9135.98</v>
      </c>
      <c r="J91" s="30">
        <f>'[1]Смоленск'!$M$144+'[1]Смоленск'!$M$145+'[1]Смоленск'!$M$146+'[1]Смоленск'!$M$147+'[1]Смоленск'!$M$148+'[1]Смоленск'!$M$149+'[1]Смоленск'!$M$150+'[1]Смоленск'!$M$151</f>
        <v>1071.94</v>
      </c>
      <c r="K91" s="30">
        <f>'[1]Смоленск'!$CG$144+'[1]Смоленск'!$CG$145+'[1]Смоленск'!$CG$146+'[1]Смоленск'!$CG$147+'[1]Смоленск'!$CG$148+'[1]Смоленск'!$CG$149+'[1]Смоленск'!$CG$150+'[1]Смоленск'!$CG$151</f>
        <v>10338.84</v>
      </c>
      <c r="L91" s="30">
        <f>'[1]Смоленск'!$CP$144+'[1]Смоленск'!$CP$145+'[1]Смоленск'!$CP$146+'[1]Смоленск'!$CP$147+'[1]Смоленск'!$CP$148+'[1]Смоленск'!$CP$149+'[1]Смоленск'!$CP$150+'[1]Смоленск'!$CP$151</f>
        <v>10902.009999999998</v>
      </c>
      <c r="M91" s="30">
        <f>'[1]Смоленск'!$CY$144+'[1]Смоленск'!$CY$145+'[1]Смоленск'!$CY$146+'[1]Смоленск'!$CY$147+'[1]Смоленск'!$CY$148+'[1]Смоленск'!$CY$149+'[1]Смоленск'!$CY$150+'[1]Смоленск'!$CY$151</f>
        <v>7480.92</v>
      </c>
      <c r="N91" s="30">
        <f>'[1]Смоленск'!$M$144+'[1]Смоленск'!$M$145+'[1]Смоленск'!$M$146+'[1]Смоленск'!$M$147+'[1]Смоленск'!$M$148+'[1]Смоленск'!$M$149+'[1]Смоленск'!$M$150+'[1]Смоленск'!$M$151</f>
        <v>1071.94</v>
      </c>
      <c r="O91" s="30">
        <f>'[1]Смоленск'!$DQ$144+'[1]Смоленск'!$DQ$145+'[1]Смоленск'!$DQ$146+'[1]Смоленск'!$DQ$147+'[1]Смоленск'!$DQ$148+'[1]Смоленск'!$DQ$149+'[1]Смоленск'!$DQ$150+'[1]Смоленск'!$DQ$151</f>
        <v>1364.2</v>
      </c>
      <c r="P91" s="30">
        <f>'[1]Смоленск'!$DZ$144+'[1]Смоленск'!$DZ$145+'[1]Смоленск'!$DZ$146+'[1]Смоленск'!$DZ$147+'[1]Смоленск'!$DZ$148+'[1]Смоленск'!$DZ$149+'[1]Смоленск'!$DZ$150+'[1]Смоленск'!$DZ$151</f>
        <v>554.63</v>
      </c>
      <c r="Q91" s="30">
        <f>'[1]Смоленск'!$EI$144+'[1]Смоленск'!$EI$145+'[1]Смоленск'!$EI$146+'[1]Смоленск'!$EI$147+'[1]Смоленск'!$EI$148+'[1]Смоленск'!$EI$149+'[1]Смоленск'!$EI$150+'[1]Смоленск'!$EI$151</f>
        <v>223.41</v>
      </c>
      <c r="R91" s="31">
        <f t="shared" si="14"/>
        <v>2142.24</v>
      </c>
      <c r="S91" s="32">
        <f t="shared" si="15"/>
        <v>55610.19999999999</v>
      </c>
    </row>
    <row r="92" spans="1:19" s="10" customFormat="1" ht="15" customHeight="1" thickBot="1">
      <c r="A92" s="47" t="s">
        <v>25</v>
      </c>
      <c r="B92" s="48"/>
      <c r="C92" s="37">
        <f>C85+C86+C88+C91</f>
        <v>1071.94</v>
      </c>
      <c r="D92" s="37">
        <f>D85+D86+D88+D91</f>
        <v>2745.87</v>
      </c>
      <c r="E92" s="37">
        <f>E85+E86+E88+E91</f>
        <v>4161.33</v>
      </c>
      <c r="F92" s="38">
        <f>C92+D92+E92</f>
        <v>7979.139999999999</v>
      </c>
      <c r="G92" s="37">
        <f>G85+G86+G88+G91</f>
        <v>7057.12</v>
      </c>
      <c r="H92" s="37">
        <f>H85+H86+H88+H91</f>
        <v>22096</v>
      </c>
      <c r="I92" s="37">
        <f>I85+I86+I88+I91</f>
        <v>33944.119999999995</v>
      </c>
      <c r="J92" s="38">
        <f>G92+H92+I92</f>
        <v>63097.23999999999</v>
      </c>
      <c r="K92" s="37">
        <f>K85+K86+K88+K91</f>
        <v>38774.42</v>
      </c>
      <c r="L92" s="37">
        <f>L85+L86+L88+L91</f>
        <v>36880.94</v>
      </c>
      <c r="M92" s="37">
        <f>M85+M86+M88+M91</f>
        <v>32282.449999999997</v>
      </c>
      <c r="N92" s="38">
        <f>K92+L92+M92</f>
        <v>107937.81</v>
      </c>
      <c r="O92" s="37">
        <f>O85+O86+O88+O91</f>
        <v>5207.77</v>
      </c>
      <c r="P92" s="37">
        <f>P85+P86+P88+P91</f>
        <v>554.63</v>
      </c>
      <c r="Q92" s="37">
        <f>Q85+Q86+Q88+Q91</f>
        <v>223.41</v>
      </c>
      <c r="R92" s="38">
        <f>O92+P92+Q92</f>
        <v>5985.81</v>
      </c>
      <c r="S92" s="39">
        <f t="shared" si="15"/>
        <v>185000</v>
      </c>
    </row>
    <row r="93" spans="1:19" s="5" customFormat="1" ht="15.75" customHeight="1" thickBot="1">
      <c r="A93" s="49" t="s">
        <v>34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1"/>
    </row>
    <row r="94" spans="1:19" ht="15.75" thickBot="1">
      <c r="A94" s="42" t="s">
        <v>0</v>
      </c>
      <c r="B94" s="43"/>
      <c r="C94" s="33" t="s">
        <v>1</v>
      </c>
      <c r="D94" s="34" t="s">
        <v>2</v>
      </c>
      <c r="E94" s="34" t="s">
        <v>3</v>
      </c>
      <c r="F94" s="35" t="s">
        <v>24</v>
      </c>
      <c r="G94" s="34" t="s">
        <v>4</v>
      </c>
      <c r="H94" s="34" t="s">
        <v>5</v>
      </c>
      <c r="I94" s="34" t="s">
        <v>6</v>
      </c>
      <c r="J94" s="35" t="s">
        <v>23</v>
      </c>
      <c r="K94" s="34" t="s">
        <v>7</v>
      </c>
      <c r="L94" s="34" t="s">
        <v>8</v>
      </c>
      <c r="M94" s="34" t="s">
        <v>9</v>
      </c>
      <c r="N94" s="35" t="s">
        <v>22</v>
      </c>
      <c r="O94" s="34" t="s">
        <v>10</v>
      </c>
      <c r="P94" s="34" t="s">
        <v>11</v>
      </c>
      <c r="Q94" s="34" t="s">
        <v>12</v>
      </c>
      <c r="R94" s="35" t="s">
        <v>21</v>
      </c>
      <c r="S94" s="36" t="s">
        <v>13</v>
      </c>
    </row>
    <row r="95" spans="1:19" ht="15">
      <c r="A95" s="44" t="s">
        <v>14</v>
      </c>
      <c r="B95" s="17" t="s">
        <v>16</v>
      </c>
      <c r="C95" s="18">
        <f>'[1]Тамбов'!$L$84</f>
        <v>0</v>
      </c>
      <c r="D95" s="18">
        <f>'[1]Тамбов'!$U$84</f>
        <v>0</v>
      </c>
      <c r="E95" s="18">
        <f>'[1]Тамбов'!$AD$84</f>
        <v>0</v>
      </c>
      <c r="F95" s="18">
        <f>'[1]Тамбов'!$L$84</f>
        <v>0</v>
      </c>
      <c r="G95" s="18">
        <f>'[1]Тамбов'!$AV$84</f>
        <v>0</v>
      </c>
      <c r="H95" s="18">
        <f>'[1]Тамбов'!$BE$84</f>
        <v>0</v>
      </c>
      <c r="I95" s="18">
        <f>'[1]Тамбов'!$BN$84</f>
        <v>0</v>
      </c>
      <c r="J95" s="18">
        <f>'[1]Тамбов'!$L$84</f>
        <v>0</v>
      </c>
      <c r="K95" s="18">
        <f>'[1]Тамбов'!$CF$84</f>
        <v>1</v>
      </c>
      <c r="L95" s="18">
        <f>'[1]Тамбов'!$CO$84</f>
        <v>3</v>
      </c>
      <c r="M95" s="18">
        <f>'[1]Тамбов'!$CX$84</f>
        <v>0</v>
      </c>
      <c r="N95" s="18">
        <f>'[1]Тамбов'!$L$84</f>
        <v>0</v>
      </c>
      <c r="O95" s="18">
        <f>'[1]Тамбов'!$DP$84</f>
        <v>0</v>
      </c>
      <c r="P95" s="18">
        <f>'[1]Тамбов'!$DY$84</f>
        <v>0</v>
      </c>
      <c r="Q95" s="18">
        <f>'[1]Тамбов'!$EH$84</f>
        <v>0</v>
      </c>
      <c r="R95" s="19">
        <f>O95+P95+Q95</f>
        <v>0</v>
      </c>
      <c r="S95" s="20">
        <f>C95+D95+E95+G95+H95+I95+K95+L95+M95+O95+P95+Q95</f>
        <v>4</v>
      </c>
    </row>
    <row r="96" spans="1:19" ht="15.75" thickBot="1">
      <c r="A96" s="45"/>
      <c r="B96" s="21" t="s">
        <v>15</v>
      </c>
      <c r="C96" s="22">
        <f>'[1]Тамбов'!$M$83</f>
        <v>0</v>
      </c>
      <c r="D96" s="22">
        <f>'[1]Тамбов'!$V$83</f>
        <v>0</v>
      </c>
      <c r="E96" s="22">
        <f>'[1]Тамбов'!$AE$83</f>
        <v>0</v>
      </c>
      <c r="F96" s="22">
        <f>'[1]Тамбов'!$M$83</f>
        <v>0</v>
      </c>
      <c r="G96" s="22">
        <f>'[1]Тамбов'!$AW$83</f>
        <v>0</v>
      </c>
      <c r="H96" s="22">
        <f>'[1]Тамбов'!$BF$83</f>
        <v>0</v>
      </c>
      <c r="I96" s="22">
        <f>'[1]Тамбов'!$BO$83</f>
        <v>5338.81</v>
      </c>
      <c r="J96" s="22">
        <f>'[1]Тамбов'!$M$83</f>
        <v>0</v>
      </c>
      <c r="K96" s="22">
        <f>'[1]Тамбов'!$CG$83</f>
        <v>4879.45</v>
      </c>
      <c r="L96" s="22">
        <f>'[1]Тамбов'!$CP$83</f>
        <v>4453.410000000001</v>
      </c>
      <c r="M96" s="22">
        <f>'[1]Тамбов'!$CY$83</f>
        <v>3300.58</v>
      </c>
      <c r="N96" s="22">
        <f>'[1]Тамбов'!$M$83</f>
        <v>0</v>
      </c>
      <c r="O96" s="22">
        <f>'[1]Тамбов'!$DQ$83</f>
        <v>0</v>
      </c>
      <c r="P96" s="22">
        <f>'[1]Тамбов'!$DZ$83</f>
        <v>0</v>
      </c>
      <c r="Q96" s="22">
        <f>'[1]Тамбов'!$EI$83</f>
        <v>0</v>
      </c>
      <c r="R96" s="16">
        <f aca="true" t="shared" si="16" ref="R96:R102">O96+P96+Q96</f>
        <v>0</v>
      </c>
      <c r="S96" s="23">
        <f aca="true" t="shared" si="17" ref="S96:S103">C96+D96+E96+G96+H96+I96+K96+L96+M96+O96+P96+Q96</f>
        <v>17972.25</v>
      </c>
    </row>
    <row r="97" spans="1:19" ht="15">
      <c r="A97" s="44" t="s">
        <v>17</v>
      </c>
      <c r="B97" s="17" t="s">
        <v>15</v>
      </c>
      <c r="C97" s="24">
        <f>'[1]Тамбов'!$M$41+'[1]Тамбов'!$M$51</f>
        <v>0</v>
      </c>
      <c r="D97" s="24">
        <f>'[1]Тамбов'!$V$41+'[1]Тамбов'!$V$51</f>
        <v>0</v>
      </c>
      <c r="E97" s="24">
        <f>'[1]Тамбов'!$AE$41+'[1]Тамбов'!$AE$51</f>
        <v>0</v>
      </c>
      <c r="F97" s="24">
        <f>'[1]Тамбов'!$M$41+'[1]Тамбов'!$M$51</f>
        <v>0</v>
      </c>
      <c r="G97" s="24">
        <f>'[1]Тамбов'!$AW$41+'[1]Тамбов'!$AW$51</f>
        <v>100.09</v>
      </c>
      <c r="H97" s="24">
        <f>'[1]Тамбов'!$BF$41+'[1]Тамбов'!$BF$51</f>
        <v>3065.401</v>
      </c>
      <c r="I97" s="24">
        <f>'[1]Тамбов'!$BO$41+'[1]Тамбов'!$BO$51</f>
        <v>1434.1200000000001</v>
      </c>
      <c r="J97" s="24">
        <f>'[1]Тамбов'!$M$41+'[1]Тамбов'!$M$51</f>
        <v>0</v>
      </c>
      <c r="K97" s="24">
        <f>'[1]Тамбов'!$CG$41+'[1]Тамбов'!$CG$51</f>
        <v>1736.0700000000002</v>
      </c>
      <c r="L97" s="24">
        <f>'[1]Тамбов'!$CP$41+'[1]Тамбов'!$CP$51</f>
        <v>1305.53</v>
      </c>
      <c r="M97" s="24">
        <f>'[1]Тамбов'!$CY$41+'[1]Тамбов'!$CY$51</f>
        <v>2772.1</v>
      </c>
      <c r="N97" s="24">
        <f>'[1]Тамбов'!$M$41+'[1]Тамбов'!$M$51</f>
        <v>0</v>
      </c>
      <c r="O97" s="24">
        <f>'[1]Тамбов'!$DQ$41+'[1]Тамбов'!$DQ$51</f>
        <v>415.86999999999995</v>
      </c>
      <c r="P97" s="24">
        <f>'[1]Тамбов'!$DZ$41+'[1]Тамбов'!$DZ$51</f>
        <v>0</v>
      </c>
      <c r="Q97" s="24">
        <f>'[1]Тамбов'!$EI$41+'[1]Тамбов'!$EI$51</f>
        <v>0</v>
      </c>
      <c r="R97" s="25">
        <f t="shared" si="16"/>
        <v>415.86999999999995</v>
      </c>
      <c r="S97" s="26">
        <f t="shared" si="17"/>
        <v>10829.181</v>
      </c>
    </row>
    <row r="98" spans="1:19" ht="15.75" thickBot="1">
      <c r="A98" s="45"/>
      <c r="B98" s="21" t="s">
        <v>18</v>
      </c>
      <c r="C98" s="22">
        <f>'[1]Тамбов'!$L$42+'[1]Тамбов'!$L$52</f>
        <v>0</v>
      </c>
      <c r="D98" s="22">
        <f>'[1]Тамбов'!$U$42+'[1]Тамбов'!$U$52</f>
        <v>0</v>
      </c>
      <c r="E98" s="22">
        <f>'[1]Тамбов'!$AD$42+'[1]Тамбов'!$AD$52</f>
        <v>0</v>
      </c>
      <c r="F98" s="22">
        <f>'[1]Тамбов'!$L$42+'[1]Тамбов'!$L$52</f>
        <v>0</v>
      </c>
      <c r="G98" s="22">
        <f>'[1]Тамбов'!$AV$42+'[1]Тамбов'!$AV$52</f>
        <v>0</v>
      </c>
      <c r="H98" s="22">
        <f>'[1]Тамбов'!$BE$42+'[1]Тамбов'!$BE$52</f>
        <v>159.98000000000002</v>
      </c>
      <c r="I98" s="22">
        <f>'[1]Тамбов'!$BN$42+'[1]Тамбов'!$BN$52</f>
        <v>0</v>
      </c>
      <c r="J98" s="22">
        <f>'[1]Тамбов'!$L$42+'[1]Тамбов'!$L$52</f>
        <v>0</v>
      </c>
      <c r="K98" s="22">
        <f>'[1]Тамбов'!$CF$42+'[1]Тамбов'!$CF$52</f>
        <v>20</v>
      </c>
      <c r="L98" s="22">
        <f>'[1]Тамбов'!$CO$42+'[1]Тамбов'!$CO$52</f>
        <v>87.28</v>
      </c>
      <c r="M98" s="22">
        <f>'[1]Тамбов'!$CX$42+'[1]Тамбов'!$CX$52</f>
        <v>113.74</v>
      </c>
      <c r="N98" s="22">
        <f>'[1]Тамбов'!$L$42+'[1]Тамбов'!$L$52</f>
        <v>0</v>
      </c>
      <c r="O98" s="22">
        <f>'[1]Тамбов'!$DP$42+'[1]Тамбов'!$DP$52</f>
        <v>0</v>
      </c>
      <c r="P98" s="22">
        <f>'[1]Тамбов'!$DY$42+'[1]Тамбов'!$DY$52</f>
        <v>0</v>
      </c>
      <c r="Q98" s="22">
        <f>'[1]Тамбов'!$EH$42+'[1]Тамбов'!$EH$52</f>
        <v>0</v>
      </c>
      <c r="R98" s="16">
        <f t="shared" si="16"/>
        <v>0</v>
      </c>
      <c r="S98" s="23">
        <f t="shared" si="17"/>
        <v>381</v>
      </c>
    </row>
    <row r="99" spans="1:19" ht="15">
      <c r="A99" s="44" t="s">
        <v>19</v>
      </c>
      <c r="B99" s="17" t="s">
        <v>15</v>
      </c>
      <c r="C99" s="24">
        <f>'[1]Тамбов'!$M$61+'[1]Тамбов'!$M$72+'[1]Тамбов'!$M$135+'[1]Тамбов'!$M$138</f>
        <v>756.0279999999998</v>
      </c>
      <c r="D99" s="24">
        <f>'[1]Тамбов'!$V$61+'[1]Тамбов'!$V$72+'[1]Тамбов'!$V$135+'[1]Тамбов'!$V$138</f>
        <v>1002.958</v>
      </c>
      <c r="E99" s="24">
        <f>'[1]Тамбов'!$AE$61+'[1]Тамбов'!$AE$72+'[1]Тамбов'!$AE$135+'[1]Тамбов'!$AE$138</f>
        <v>1063.6879999999999</v>
      </c>
      <c r="F99" s="24">
        <f>'[1]Тамбов'!$M$61+'[1]Тамбов'!$M$72+'[1]Тамбов'!$M$135+'[1]Тамбов'!$M$138</f>
        <v>756.0279999999998</v>
      </c>
      <c r="G99" s="24">
        <f>'[1]Тамбов'!$AW$61+'[1]Тамбов'!$AW$72+'[1]Тамбов'!$AW$135+'[1]Тамбов'!$AW$138</f>
        <v>4073.7999999999997</v>
      </c>
      <c r="H99" s="24">
        <f>'[1]Тамбов'!$BF$61+'[1]Тамбов'!$BF$72+'[1]Тамбов'!$BF$135+'[1]Тамбов'!$BF$138</f>
        <v>9909.51</v>
      </c>
      <c r="I99" s="24">
        <f>'[1]Тамбов'!$BO$61+'[1]Тамбов'!$BO$72+'[1]Тамбов'!$BO$135+'[1]Тамбов'!$BO$138</f>
        <v>16506.766</v>
      </c>
      <c r="J99" s="24">
        <f>'[1]Тамбов'!$M$61+'[1]Тамбов'!$M$72+'[1]Тамбов'!$M$135+'[1]Тамбов'!$M$138</f>
        <v>756.0279999999998</v>
      </c>
      <c r="K99" s="24">
        <f>'[1]Тамбов'!$CG$61+'[1]Тамбов'!$CG$72+'[1]Тамбов'!$CG$135+'[1]Тамбов'!$CG$138</f>
        <v>14873.905999999999</v>
      </c>
      <c r="L99" s="24">
        <f>'[1]Тамбов'!$CP$61+'[1]Тамбов'!$CP$72+'[1]Тамбов'!$CP$135+'[1]Тамбов'!$CP$138</f>
        <v>13923.826</v>
      </c>
      <c r="M99" s="24">
        <f>'[1]Тамбов'!$CY$61+'[1]Тамбов'!$CY$72+'[1]Тамбов'!$CY$135+'[1]Тамбов'!$CY$138</f>
        <v>11605.34</v>
      </c>
      <c r="N99" s="24">
        <f>'[1]Тамбов'!$M$61+'[1]Тамбов'!$M$72+'[1]Тамбов'!$M$135+'[1]Тамбов'!$M$138</f>
        <v>756.0279999999998</v>
      </c>
      <c r="O99" s="24">
        <f>'[1]Тамбов'!$DQ$61+'[1]Тамбов'!$DQ$72+'[1]Тамбов'!$DQ$135+'[1]Тамбов'!$DQ$138</f>
        <v>838.914</v>
      </c>
      <c r="P99" s="24">
        <f>'[1]Тамбов'!$DZ$61+'[1]Тамбов'!$DZ$72+'[1]Тамбов'!$DZ$135+'[1]Тамбов'!$DZ$138</f>
        <v>439.116</v>
      </c>
      <c r="Q99" s="24">
        <f>'[1]Тамбов'!$EI$61+'[1]Тамбов'!$EI$72+'[1]Тамбов'!$EI$135+'[1]Тамбов'!$EI$138</f>
        <v>528.194</v>
      </c>
      <c r="R99" s="25">
        <f t="shared" si="16"/>
        <v>1806.224</v>
      </c>
      <c r="S99" s="26">
        <f t="shared" si="17"/>
        <v>75522.046</v>
      </c>
    </row>
    <row r="100" spans="1:19" ht="15">
      <c r="A100" s="46"/>
      <c r="B100" s="12" t="s">
        <v>18</v>
      </c>
      <c r="C100" s="13">
        <f>'[1]Тамбов'!$L$62+'[1]Тамбов'!$L$73+'[1]Тамбов'!$L$142+'[1]Тамбов'!$L$143</f>
        <v>0</v>
      </c>
      <c r="D100" s="13">
        <f>'[1]Тамбов'!$U$62+'[1]Тамбов'!$U$73+'[1]Тамбов'!$U$142+'[1]Тамбов'!$U$143</f>
        <v>0</v>
      </c>
      <c r="E100" s="13">
        <f>'[1]Тамбов'!$AD$62+'[1]Тамбов'!$AD$73+'[1]Тамбов'!$AD$142+'[1]Тамбов'!$AD$143</f>
        <v>0</v>
      </c>
      <c r="F100" s="13">
        <f>'[1]Тамбов'!$L$62+'[1]Тамбов'!$L$73+'[1]Тамбов'!$L$142+'[1]Тамбов'!$L$143</f>
        <v>0</v>
      </c>
      <c r="G100" s="13">
        <f>'[1]Тамбов'!$AV$62+'[1]Тамбов'!$AV$73+'[1]Тамбов'!$AV$142+'[1]Тамбов'!$AV$143</f>
        <v>35.053</v>
      </c>
      <c r="H100" s="13">
        <f>'[1]Тамбов'!$BE$62+'[1]Тамбов'!$BE$73+'[1]Тамбов'!$BE$142+'[1]Тамбов'!$BE$143</f>
        <v>112.84</v>
      </c>
      <c r="I100" s="13">
        <f>'[1]Тамбов'!$BN$62+'[1]Тамбов'!$BN$73+'[1]Тамбов'!$BN$142+'[1]Тамбов'!$BN$143</f>
        <v>127.66799999999999</v>
      </c>
      <c r="J100" s="13">
        <f>'[1]Тамбов'!$L$62+'[1]Тамбов'!$L$73+'[1]Тамбов'!$L$142+'[1]Тамбов'!$L$143</f>
        <v>0</v>
      </c>
      <c r="K100" s="13">
        <f>'[1]Тамбов'!$CF$62+'[1]Тамбов'!$CF$73+'[1]Тамбов'!$CF$142+'[1]Тамбов'!$CF$143</f>
        <v>154.695</v>
      </c>
      <c r="L100" s="13">
        <f>'[1]Тамбов'!$CO$62+'[1]Тамбов'!$CO$73+'[1]Тамбов'!$CO$142+'[1]Тамбов'!$CO$143</f>
        <v>113.613</v>
      </c>
      <c r="M100" s="13">
        <f>'[1]Тамбов'!$CX$62+'[1]Тамбов'!$CX$73+'[1]Тамбов'!$CX$142+'[1]Тамбов'!$CX$143</f>
        <v>208.05</v>
      </c>
      <c r="N100" s="13">
        <f>'[1]Тамбов'!$L$62+'[1]Тамбов'!$L$73+'[1]Тамбов'!$L$142+'[1]Тамбов'!$L$143</f>
        <v>0</v>
      </c>
      <c r="O100" s="13">
        <f>'[1]Тамбов'!$DP$62+'[1]Тамбов'!$DP$73+'[1]Тамбов'!$DP$142+'[1]Тамбов'!$DP$143</f>
        <v>0</v>
      </c>
      <c r="P100" s="13">
        <f>'[1]Тамбов'!$DY$62+'[1]Тамбов'!$DY$73+'[1]Тамбов'!$DY$142+'[1]Тамбов'!$DY$143</f>
        <v>0</v>
      </c>
      <c r="Q100" s="13">
        <f>'[1]Тамбов'!$EH$62+'[1]Тамбов'!$EH$73+'[1]Тамбов'!$EH$142+'[1]Тамбов'!$EH$143</f>
        <v>0</v>
      </c>
      <c r="R100" s="14">
        <f t="shared" si="16"/>
        <v>0</v>
      </c>
      <c r="S100" s="15">
        <f t="shared" si="17"/>
        <v>751.9189999999999</v>
      </c>
    </row>
    <row r="101" spans="1:19" ht="15.75" thickBot="1">
      <c r="A101" s="45"/>
      <c r="B101" s="21" t="s">
        <v>20</v>
      </c>
      <c r="C101" s="27">
        <f>'[1]Тамбов'!$L$136</f>
        <v>0</v>
      </c>
      <c r="D101" s="27">
        <f>'[1]Тамбов'!$U$136</f>
        <v>0</v>
      </c>
      <c r="E101" s="27">
        <f>'[1]Тамбов'!$AD$136</f>
        <v>0</v>
      </c>
      <c r="F101" s="27">
        <f>'[1]Тамбов'!$L$136</f>
        <v>0</v>
      </c>
      <c r="G101" s="27">
        <f>'[1]Тамбов'!$AV$136</f>
        <v>17</v>
      </c>
      <c r="H101" s="27">
        <f>'[1]Тамбов'!$BE$136</f>
        <v>37</v>
      </c>
      <c r="I101" s="27">
        <f>'[1]Тамбов'!$BN$136</f>
        <v>32</v>
      </c>
      <c r="J101" s="27">
        <f>'[1]Тамбов'!$L$136</f>
        <v>0</v>
      </c>
      <c r="K101" s="27">
        <f>'[1]Тамбов'!$CF$136</f>
        <v>16</v>
      </c>
      <c r="L101" s="27">
        <f>'[1]Тамбов'!$CO$136</f>
        <v>26</v>
      </c>
      <c r="M101" s="27">
        <f>'[1]Тамбов'!$CX$136</f>
        <v>25</v>
      </c>
      <c r="N101" s="27">
        <f>'[1]Тамбов'!$L$136</f>
        <v>0</v>
      </c>
      <c r="O101" s="27">
        <f>'[1]Тамбов'!$DP$136</f>
        <v>0</v>
      </c>
      <c r="P101" s="27">
        <f>'[1]Тамбов'!$DY$136</f>
        <v>0</v>
      </c>
      <c r="Q101" s="27">
        <f>'[1]Тамбов'!$EH$136</f>
        <v>0</v>
      </c>
      <c r="R101" s="28">
        <f t="shared" si="16"/>
        <v>0</v>
      </c>
      <c r="S101" s="29">
        <f t="shared" si="17"/>
        <v>153</v>
      </c>
    </row>
    <row r="102" spans="1:19" ht="15" customHeight="1" thickBot="1">
      <c r="A102" s="40" t="s">
        <v>38</v>
      </c>
      <c r="B102" s="41"/>
      <c r="C102" s="30">
        <f>'[1]Тамбов'!$M$144+'[1]Тамбов'!$M$145+'[1]Тамбов'!$M$146+'[1]Тамбов'!$M$147+'[1]Тамбов'!$M$148+'[1]Тамбов'!$M$149+'[1]Тамбов'!$M$150+'[1]Тамбов'!$M$151</f>
        <v>100.07</v>
      </c>
      <c r="D102" s="30">
        <f>'[1]Тамбов'!$V$144+'[1]Тамбов'!$V$145+'[1]Тамбов'!$V$146+'[1]Тамбов'!$V$147+'[1]Тамбов'!$V$148+'[1]Тамбов'!$V$149+'[1]Тамбов'!$V$150+'[1]Тамбов'!$V$151</f>
        <v>891.312</v>
      </c>
      <c r="E102" s="30">
        <f>'[1]Тамбов'!$AE$144+'[1]Тамбов'!$AE$145+'[1]Тамбов'!$AE$146+'[1]Тамбов'!$AE$147+'[1]Тамбов'!$AE$148+'[1]Тамбов'!$AE$149+'[1]Тамбов'!$AE$150+'[1]Тамбов'!$AE$151</f>
        <v>1625.5500000000002</v>
      </c>
      <c r="F102" s="30">
        <f>'[1]Тамбов'!$M$144+'[1]Тамбов'!$M$145+'[1]Тамбов'!$M$146+'[1]Тамбов'!$M$147+'[1]Тамбов'!$M$148+'[1]Тамбов'!$M$149+'[1]Тамбов'!$M$150+'[1]Тамбов'!$M$151</f>
        <v>100.07</v>
      </c>
      <c r="G102" s="30">
        <f>'[1]Тамбов'!$AW$144+'[1]Тамбов'!$AW$145+'[1]Тамбов'!$AW$146+'[1]Тамбов'!$AW$147+'[1]Тамбов'!$AW$148+'[1]Тамбов'!$AW$149+'[1]Тамбов'!$AW$150+'[1]Тамбов'!$AW$151</f>
        <v>2301.46</v>
      </c>
      <c r="H102" s="30">
        <f>'[1]Тамбов'!$BF$144+'[1]Тамбов'!$BF$145+'[1]Тамбов'!$BF$146+'[1]Тамбов'!$BF$147+'[1]Тамбов'!$BF$148+'[1]Тамбов'!$BF$149+'[1]Тамбов'!$BF$150+'[1]Тамбов'!$BF$151</f>
        <v>2691.17</v>
      </c>
      <c r="I102" s="30">
        <f>'[1]Тамбов'!$BO$144+'[1]Тамбов'!$BO$145+'[1]Тамбов'!$BO$146+'[1]Тамбов'!$BO$147+'[1]Тамбов'!$BO$148+'[1]Тамбов'!$BO$149+'[1]Тамбов'!$BO$150+'[1]Тамбов'!$BO$151</f>
        <v>7383.61</v>
      </c>
      <c r="J102" s="30">
        <f>'[1]Тамбов'!$M$144+'[1]Тамбов'!$M$145+'[1]Тамбов'!$M$146+'[1]Тамбов'!$M$147+'[1]Тамбов'!$M$148+'[1]Тамбов'!$M$149+'[1]Тамбов'!$M$150+'[1]Тамбов'!$M$151</f>
        <v>100.07</v>
      </c>
      <c r="K102" s="30">
        <f>'[1]Тамбов'!$CG$144+'[1]Тамбов'!$CG$145+'[1]Тамбов'!$CG$146+'[1]Тамбов'!$CG$147+'[1]Тамбов'!$CG$148+'[1]Тамбов'!$CG$149+'[1]Тамбов'!$CG$150+'[1]Тамбов'!$CG$151</f>
        <v>3514.53</v>
      </c>
      <c r="L102" s="30">
        <f>'[1]Тамбов'!$CP$144+'[1]Тамбов'!$CP$145+'[1]Тамбов'!$CP$146+'[1]Тамбов'!$CP$147+'[1]Тамбов'!$CP$148+'[1]Тамбов'!$CP$149+'[1]Тамбов'!$CP$150+'[1]Тамбов'!$CP$151</f>
        <v>2720.62</v>
      </c>
      <c r="M102" s="30">
        <f>'[1]Тамбов'!$CY$144+'[1]Тамбов'!$CY$145+'[1]Тамбов'!$CY$146+'[1]Тамбов'!$CY$147+'[1]Тамбов'!$CY$148+'[1]Тамбов'!$CY$149+'[1]Тамбов'!$CY$150+'[1]Тамбов'!$CY$151</f>
        <v>3073.33</v>
      </c>
      <c r="N102" s="30">
        <f>'[1]Тамбов'!$M$144+'[1]Тамбов'!$M$145+'[1]Тамбов'!$M$146+'[1]Тамбов'!$M$147+'[1]Тамбов'!$M$148+'[1]Тамбов'!$M$149+'[1]Тамбов'!$M$150+'[1]Тамбов'!$M$151</f>
        <v>100.07</v>
      </c>
      <c r="O102" s="30">
        <f>'[1]Тамбов'!$DQ$144+'[1]Тамбов'!$DQ$145+'[1]Тамбов'!$DQ$146+'[1]Тамбов'!$DQ$147+'[1]Тамбов'!$DQ$148+'[1]Тамбов'!$DQ$149+'[1]Тамбов'!$DQ$150+'[1]Тамбов'!$DQ$151</f>
        <v>525.5500000000001</v>
      </c>
      <c r="P102" s="30">
        <f>'[1]Тамбов'!$DZ$144+'[1]Тамбов'!$DZ$145+'[1]Тамбов'!$DZ$146+'[1]Тамбов'!$DZ$147+'[1]Тамбов'!$DZ$148+'[1]Тамбов'!$DZ$149+'[1]Тамбов'!$DZ$150+'[1]Тамбов'!$DZ$151</f>
        <v>224.81599999999997</v>
      </c>
      <c r="Q102" s="30">
        <f>'[1]Тамбов'!$EI$144+'[1]Тамбов'!$EI$145+'[1]Тамбов'!$EI$146+'[1]Тамбов'!$EI$147+'[1]Тамбов'!$EI$148+'[1]Тамбов'!$EI$149+'[1]Тамбов'!$EI$150+'[1]Тамбов'!$EI$151</f>
        <v>154.70999999999998</v>
      </c>
      <c r="R102" s="31">
        <f t="shared" si="16"/>
        <v>905.076</v>
      </c>
      <c r="S102" s="32">
        <f t="shared" si="17"/>
        <v>25206.727999999992</v>
      </c>
    </row>
    <row r="103" spans="1:19" s="10" customFormat="1" ht="15" customHeight="1" thickBot="1">
      <c r="A103" s="47" t="s">
        <v>25</v>
      </c>
      <c r="B103" s="48"/>
      <c r="C103" s="37">
        <f>C96+C97+C99+C102</f>
        <v>856.0979999999997</v>
      </c>
      <c r="D103" s="37">
        <f>D96+D97+D99+D102</f>
        <v>1894.27</v>
      </c>
      <c r="E103" s="37">
        <f>E96+E97+E99+E102</f>
        <v>2689.2380000000003</v>
      </c>
      <c r="F103" s="38">
        <f>C103+D103+E103</f>
        <v>5439.606</v>
      </c>
      <c r="G103" s="37">
        <f>G96+G97+G99+G102</f>
        <v>6475.349999999999</v>
      </c>
      <c r="H103" s="37">
        <f>H96+H97+H99+H102</f>
        <v>15666.081</v>
      </c>
      <c r="I103" s="37">
        <f>I96+I97+I99+I102</f>
        <v>30663.306</v>
      </c>
      <c r="J103" s="38">
        <f>G103+H103+I103</f>
        <v>52804.737</v>
      </c>
      <c r="K103" s="37">
        <f>K96+K97+K99+K102</f>
        <v>25003.956</v>
      </c>
      <c r="L103" s="37">
        <f>L96+L97+L99+L102</f>
        <v>22403.386</v>
      </c>
      <c r="M103" s="37">
        <f>M96+M97+M99+M102</f>
        <v>20751.35</v>
      </c>
      <c r="N103" s="38">
        <f>K103+L103+M103</f>
        <v>68158.692</v>
      </c>
      <c r="O103" s="37">
        <f>O96+O97+O99+O102</f>
        <v>1780.3339999999998</v>
      </c>
      <c r="P103" s="37">
        <f>P96+P97+P99+P102</f>
        <v>663.932</v>
      </c>
      <c r="Q103" s="37">
        <f>Q96+Q97+Q99+Q102</f>
        <v>682.904</v>
      </c>
      <c r="R103" s="38">
        <f>O103+P103+Q103</f>
        <v>3127.1699999999996</v>
      </c>
      <c r="S103" s="39">
        <f t="shared" si="17"/>
        <v>129530.205</v>
      </c>
    </row>
    <row r="104" spans="1:19" s="5" customFormat="1" ht="15.75" customHeight="1" thickBot="1">
      <c r="A104" s="49" t="s">
        <v>35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1"/>
    </row>
    <row r="105" spans="1:19" ht="15.75" thickBot="1">
      <c r="A105" s="42" t="s">
        <v>0</v>
      </c>
      <c r="B105" s="43"/>
      <c r="C105" s="33" t="s">
        <v>1</v>
      </c>
      <c r="D105" s="34" t="s">
        <v>2</v>
      </c>
      <c r="E105" s="34" t="s">
        <v>3</v>
      </c>
      <c r="F105" s="35" t="s">
        <v>24</v>
      </c>
      <c r="G105" s="34" t="s">
        <v>4</v>
      </c>
      <c r="H105" s="34" t="s">
        <v>5</v>
      </c>
      <c r="I105" s="34" t="s">
        <v>6</v>
      </c>
      <c r="J105" s="35" t="s">
        <v>23</v>
      </c>
      <c r="K105" s="34" t="s">
        <v>7</v>
      </c>
      <c r="L105" s="34" t="s">
        <v>8</v>
      </c>
      <c r="M105" s="34" t="s">
        <v>9</v>
      </c>
      <c r="N105" s="35" t="s">
        <v>22</v>
      </c>
      <c r="O105" s="34" t="s">
        <v>10</v>
      </c>
      <c r="P105" s="34" t="s">
        <v>11</v>
      </c>
      <c r="Q105" s="34" t="s">
        <v>12</v>
      </c>
      <c r="R105" s="35" t="s">
        <v>21</v>
      </c>
      <c r="S105" s="36" t="s">
        <v>13</v>
      </c>
    </row>
    <row r="106" spans="1:19" ht="15">
      <c r="A106" s="44" t="s">
        <v>14</v>
      </c>
      <c r="B106" s="17" t="s">
        <v>16</v>
      </c>
      <c r="C106" s="18">
        <f>'[1]Тверь'!$L$84</f>
        <v>0</v>
      </c>
      <c r="D106" s="18">
        <f>'[1]Тверь'!$U$84</f>
        <v>0</v>
      </c>
      <c r="E106" s="18">
        <f>'[1]Тверь'!$AD$84</f>
        <v>0</v>
      </c>
      <c r="F106" s="18">
        <f>'[1]Тверь'!$L$84</f>
        <v>0</v>
      </c>
      <c r="G106" s="18">
        <f>'[1]Тверь'!$AV$84</f>
        <v>0</v>
      </c>
      <c r="H106" s="18">
        <f>'[1]Тверь'!$BE$84</f>
        <v>0</v>
      </c>
      <c r="I106" s="18">
        <f>'[1]Тверь'!$BN$84</f>
        <v>3</v>
      </c>
      <c r="J106" s="18">
        <f>'[1]Тверь'!$L$84</f>
        <v>0</v>
      </c>
      <c r="K106" s="18">
        <f>'[1]Тверь'!$CF$84</f>
        <v>7</v>
      </c>
      <c r="L106" s="18">
        <f>'[1]Тверь'!$CO$84</f>
        <v>8</v>
      </c>
      <c r="M106" s="18">
        <f>'[1]Тверь'!$CX$84</f>
        <v>8</v>
      </c>
      <c r="N106" s="18">
        <f>'[1]Тверь'!$L$84</f>
        <v>0</v>
      </c>
      <c r="O106" s="18">
        <f>'[1]Тверь'!$DP$84</f>
        <v>1</v>
      </c>
      <c r="P106" s="18">
        <f>'[1]Тверь'!$DY$84</f>
        <v>0</v>
      </c>
      <c r="Q106" s="18">
        <f>'[1]Тверь'!$EH$84</f>
        <v>0</v>
      </c>
      <c r="R106" s="19">
        <f>O106+P106+Q106</f>
        <v>1</v>
      </c>
      <c r="S106" s="20">
        <f>C106+D106+E106+G106+H106+I106+K106+L106+M106+O106+P106+Q106</f>
        <v>27</v>
      </c>
    </row>
    <row r="107" spans="1:19" ht="15.75" thickBot="1">
      <c r="A107" s="45"/>
      <c r="B107" s="21" t="s">
        <v>15</v>
      </c>
      <c r="C107" s="22">
        <f>'[1]Тверь'!$M$83</f>
        <v>0</v>
      </c>
      <c r="D107" s="22">
        <f>'[1]Тверь'!$V$83</f>
        <v>0</v>
      </c>
      <c r="E107" s="22">
        <f>'[1]Тверь'!$AE$83</f>
        <v>0</v>
      </c>
      <c r="F107" s="22">
        <f>'[1]Тверь'!$M$83</f>
        <v>0</v>
      </c>
      <c r="G107" s="22">
        <f>'[1]Тверь'!$AW$83</f>
        <v>0</v>
      </c>
      <c r="H107" s="22">
        <f>'[1]Тверь'!$BF$83</f>
        <v>2355</v>
      </c>
      <c r="I107" s="22">
        <f>'[1]Тверь'!$BO$83</f>
        <v>5510</v>
      </c>
      <c r="J107" s="22">
        <f>'[1]Тверь'!$M$83</f>
        <v>0</v>
      </c>
      <c r="K107" s="22">
        <f>'[1]Тверь'!$CG$83</f>
        <v>7770</v>
      </c>
      <c r="L107" s="22">
        <f>'[1]Тверь'!$CP$83</f>
        <v>7640</v>
      </c>
      <c r="M107" s="22">
        <f>'[1]Тверь'!$CY$83</f>
        <v>6312.2</v>
      </c>
      <c r="N107" s="22">
        <f>'[1]Тверь'!$M$83</f>
        <v>0</v>
      </c>
      <c r="O107" s="22">
        <f>'[1]Тверь'!$DQ$83</f>
        <v>1184.3</v>
      </c>
      <c r="P107" s="22">
        <f>'[1]Тверь'!$DZ$83</f>
        <v>0</v>
      </c>
      <c r="Q107" s="22">
        <f>'[1]Тверь'!$EI$83</f>
        <v>0</v>
      </c>
      <c r="R107" s="16">
        <f aca="true" t="shared" si="18" ref="R107:R113">O107+P107+Q107</f>
        <v>1184.3</v>
      </c>
      <c r="S107" s="23">
        <f aca="true" t="shared" si="19" ref="S107:S114">C107+D107+E107+G107+H107+I107+K107+L107+M107+O107+P107+Q107</f>
        <v>30771.5</v>
      </c>
    </row>
    <row r="108" spans="1:19" ht="15">
      <c r="A108" s="44" t="s">
        <v>17</v>
      </c>
      <c r="B108" s="17" t="s">
        <v>15</v>
      </c>
      <c r="C108" s="24">
        <f>'[1]Тверь'!$M$41+'[1]Тверь'!$M$51</f>
        <v>0</v>
      </c>
      <c r="D108" s="24">
        <f>'[1]Тверь'!$V$41+'[1]Тверь'!$V$51</f>
        <v>0</v>
      </c>
      <c r="E108" s="24">
        <f>'[1]Тверь'!$AE$41+'[1]Тверь'!$AE$51</f>
        <v>0</v>
      </c>
      <c r="F108" s="24">
        <f>'[1]Тверь'!$M$41+'[1]Тверь'!$M$51</f>
        <v>0</v>
      </c>
      <c r="G108" s="24">
        <f>'[1]Тверь'!$AW$41+'[1]Тверь'!$AW$51</f>
        <v>0</v>
      </c>
      <c r="H108" s="24">
        <f>'[1]Тверь'!$BF$41+'[1]Тверь'!$BF$51</f>
        <v>1779.5308499999999</v>
      </c>
      <c r="I108" s="24">
        <f>'[1]Тверь'!$BO$41+'[1]Тверь'!$BO$51</f>
        <v>5460.41447</v>
      </c>
      <c r="J108" s="24">
        <f>'[1]Тверь'!$M$41+'[1]Тверь'!$M$51</f>
        <v>0</v>
      </c>
      <c r="K108" s="24">
        <f>'[1]Тверь'!$CG$41+'[1]Тверь'!$CG$51</f>
        <v>12418.41394</v>
      </c>
      <c r="L108" s="24">
        <f>'[1]Тверь'!$CP$41+'[1]Тверь'!$CP$51</f>
        <v>12545.43271</v>
      </c>
      <c r="M108" s="24">
        <f>'[1]Тверь'!$CY$41+'[1]Тверь'!$CY$51</f>
        <v>11173.527839999999</v>
      </c>
      <c r="N108" s="24">
        <f>'[1]Тверь'!$M$41+'[1]Тверь'!$M$51</f>
        <v>0</v>
      </c>
      <c r="O108" s="24">
        <f>'[1]Тверь'!$DQ$41+'[1]Тверь'!$DQ$51</f>
        <v>1525.8457899999999</v>
      </c>
      <c r="P108" s="24">
        <f>'[1]Тверь'!$DZ$41+'[1]Тверь'!$DZ$51</f>
        <v>36.2817</v>
      </c>
      <c r="Q108" s="24">
        <f>'[1]Тверь'!$EI$41+'[1]Тверь'!$EI$51</f>
        <v>404.0053</v>
      </c>
      <c r="R108" s="25">
        <f t="shared" si="18"/>
        <v>1966.1327899999999</v>
      </c>
      <c r="S108" s="26">
        <f t="shared" si="19"/>
        <v>45343.4526</v>
      </c>
    </row>
    <row r="109" spans="1:19" ht="15.75" thickBot="1">
      <c r="A109" s="45"/>
      <c r="B109" s="21" t="s">
        <v>18</v>
      </c>
      <c r="C109" s="22">
        <f>'[1]Тверь'!$L$42+'[1]Тверь'!$L$52</f>
        <v>0</v>
      </c>
      <c r="D109" s="22">
        <f>'[1]Тверь'!$U$42+'[1]Тверь'!$U$52</f>
        <v>0</v>
      </c>
      <c r="E109" s="22">
        <f>'[1]Тверь'!$AD$42+'[1]Тверь'!$AD$52</f>
        <v>0</v>
      </c>
      <c r="F109" s="22">
        <f>'[1]Тверь'!$L$42+'[1]Тверь'!$L$52</f>
        <v>0</v>
      </c>
      <c r="G109" s="22">
        <f>'[1]Тверь'!$AV$42+'[1]Тверь'!$AV$52</f>
        <v>0</v>
      </c>
      <c r="H109" s="22">
        <f>'[1]Тверь'!$BE$42+'[1]Тверь'!$BE$52</f>
        <v>34.07</v>
      </c>
      <c r="I109" s="22">
        <f>'[1]Тверь'!$BN$42+'[1]Тверь'!$BN$52</f>
        <v>51.342000000000006</v>
      </c>
      <c r="J109" s="22">
        <f>'[1]Тверь'!$L$42+'[1]Тверь'!$L$52</f>
        <v>0</v>
      </c>
      <c r="K109" s="22">
        <f>'[1]Тверь'!$CF$42+'[1]Тверь'!$CF$52</f>
        <v>126.685</v>
      </c>
      <c r="L109" s="22">
        <f>'[1]Тверь'!$CO$42+'[1]Тверь'!$CO$52</f>
        <v>200.07899999999998</v>
      </c>
      <c r="M109" s="22">
        <f>'[1]Тверь'!$CX$42+'[1]Тверь'!$CX$52</f>
        <v>120.756</v>
      </c>
      <c r="N109" s="22">
        <f>'[1]Тверь'!$L$42+'[1]Тверь'!$L$52</f>
        <v>0</v>
      </c>
      <c r="O109" s="22">
        <f>'[1]Тверь'!$DP$42+'[1]Тверь'!$DP$52</f>
        <v>44.934000000000005</v>
      </c>
      <c r="P109" s="22">
        <f>'[1]Тверь'!$DY$42+'[1]Тверь'!$DY$52</f>
        <v>0</v>
      </c>
      <c r="Q109" s="22">
        <f>'[1]Тверь'!$EH$42+'[1]Тверь'!$EH$52</f>
        <v>28.7</v>
      </c>
      <c r="R109" s="16">
        <f t="shared" si="18"/>
        <v>73.634</v>
      </c>
      <c r="S109" s="23">
        <f t="shared" si="19"/>
        <v>606.566</v>
      </c>
    </row>
    <row r="110" spans="1:19" ht="15">
      <c r="A110" s="44" t="s">
        <v>19</v>
      </c>
      <c r="B110" s="17" t="s">
        <v>15</v>
      </c>
      <c r="C110" s="24">
        <f>'[1]Тверь'!$M$61+'[1]Тверь'!$M$72+'[1]Тверь'!$M$135+'[1]Тверь'!$M$138</f>
        <v>56.929</v>
      </c>
      <c r="D110" s="24">
        <f>'[1]Тверь'!$V$61+'[1]Тверь'!$V$72+'[1]Тверь'!$V$135+'[1]Тверь'!$V$138</f>
        <v>128.68002</v>
      </c>
      <c r="E110" s="24">
        <f>'[1]Тверь'!$AE$61+'[1]Тверь'!$AE$72+'[1]Тверь'!$AE$135+'[1]Тверь'!$AE$138</f>
        <v>3086.26568</v>
      </c>
      <c r="F110" s="24">
        <f>'[1]Тверь'!$M$61+'[1]Тверь'!$M$72+'[1]Тверь'!$M$135+'[1]Тверь'!$M$138</f>
        <v>56.929</v>
      </c>
      <c r="G110" s="24">
        <f>'[1]Тверь'!$AW$61+'[1]Тверь'!$AW$72+'[1]Тверь'!$AW$135+'[1]Тверь'!$AW$138</f>
        <v>3127.097842</v>
      </c>
      <c r="H110" s="24">
        <f>'[1]Тверь'!$BF$61+'[1]Тверь'!$BF$72+'[1]Тверь'!$BF$135+'[1]Тверь'!$BF$138</f>
        <v>9278.773011</v>
      </c>
      <c r="I110" s="24">
        <f>'[1]Тверь'!$BO$61+'[1]Тверь'!$BO$72+'[1]Тверь'!$BO$135+'[1]Тверь'!$BO$138</f>
        <v>17923.776972</v>
      </c>
      <c r="J110" s="24">
        <f>'[1]Тверь'!$M$61+'[1]Тверь'!$M$72+'[1]Тверь'!$M$135+'[1]Тверь'!$M$138</f>
        <v>56.929</v>
      </c>
      <c r="K110" s="24">
        <f>'[1]Тверь'!$CG$61+'[1]Тверь'!$CG$72+'[1]Тверь'!$CG$135+'[1]Тверь'!$CG$138</f>
        <v>17042.688124</v>
      </c>
      <c r="L110" s="24">
        <f>'[1]Тверь'!$CP$61+'[1]Тверь'!$CP$72+'[1]Тверь'!$CP$135+'[1]Тверь'!$CP$138</f>
        <v>16749.459745</v>
      </c>
      <c r="M110" s="24">
        <f>'[1]Тверь'!$CY$61+'[1]Тверь'!$CY$72+'[1]Тверь'!$CY$135+'[1]Тверь'!$CY$138</f>
        <v>11561.663579</v>
      </c>
      <c r="N110" s="24">
        <f>'[1]Тверь'!$M$61+'[1]Тверь'!$M$72+'[1]Тверь'!$M$135+'[1]Тверь'!$M$138</f>
        <v>56.929</v>
      </c>
      <c r="O110" s="24">
        <f>'[1]Тверь'!$DQ$61+'[1]Тверь'!$DQ$72+'[1]Тверь'!$DQ$135+'[1]Тверь'!$DQ$138</f>
        <v>1757.5854960000001</v>
      </c>
      <c r="P110" s="24">
        <f>'[1]Тверь'!$DZ$61+'[1]Тверь'!$DZ$72+'[1]Тверь'!$DZ$135+'[1]Тверь'!$DZ$138</f>
        <v>513.768</v>
      </c>
      <c r="Q110" s="24">
        <f>'[1]Тверь'!$EI$61+'[1]Тверь'!$EI$72+'[1]Тверь'!$EI$135+'[1]Тверь'!$EI$138</f>
        <v>0</v>
      </c>
      <c r="R110" s="25">
        <f t="shared" si="18"/>
        <v>2271.353496</v>
      </c>
      <c r="S110" s="26">
        <f t="shared" si="19"/>
        <v>81226.687469</v>
      </c>
    </row>
    <row r="111" spans="1:19" ht="15">
      <c r="A111" s="46"/>
      <c r="B111" s="12" t="s">
        <v>18</v>
      </c>
      <c r="C111" s="13">
        <f>'[1]Тверь'!$L$62+'[1]Тверь'!$L$73+'[1]Тверь'!$L$142+'[1]Тверь'!$L$143</f>
        <v>0</v>
      </c>
      <c r="D111" s="13">
        <f>'[1]Тверь'!$U$62+'[1]Тверь'!$U$73+'[1]Тверь'!$U$142+'[1]Тверь'!$U$143</f>
        <v>6.16</v>
      </c>
      <c r="E111" s="13">
        <f>'[1]Тверь'!$AD$62+'[1]Тверь'!$AD$73+'[1]Тверь'!$AD$142+'[1]Тверь'!$AD$143</f>
        <v>29.695</v>
      </c>
      <c r="F111" s="13">
        <f>'[1]Тверь'!$L$62+'[1]Тверь'!$L$73+'[1]Тверь'!$L$142+'[1]Тверь'!$L$143</f>
        <v>0</v>
      </c>
      <c r="G111" s="13">
        <f>'[1]Тверь'!$AV$62+'[1]Тверь'!$AV$73+'[1]Тверь'!$AV$142+'[1]Тверь'!$AV$143</f>
        <v>30.939</v>
      </c>
      <c r="H111" s="13">
        <f>'[1]Тверь'!$BE$62+'[1]Тверь'!$BE$73+'[1]Тверь'!$BE$142+'[1]Тверь'!$BE$143</f>
        <v>56.958</v>
      </c>
      <c r="I111" s="13">
        <f>'[1]Тверь'!$BN$62+'[1]Тверь'!$BN$73+'[1]Тверь'!$BN$142+'[1]Тверь'!$BN$143</f>
        <v>137.455</v>
      </c>
      <c r="J111" s="13">
        <f>'[1]Тверь'!$L$62+'[1]Тверь'!$L$73+'[1]Тверь'!$L$142+'[1]Тверь'!$L$143</f>
        <v>0</v>
      </c>
      <c r="K111" s="13">
        <f>'[1]Тверь'!$CF$62+'[1]Тверь'!$CF$73+'[1]Тверь'!$CF$142+'[1]Тверь'!$CF$143</f>
        <v>157.559</v>
      </c>
      <c r="L111" s="13">
        <f>'[1]Тверь'!$CO$62+'[1]Тверь'!$CO$73+'[1]Тверь'!$CO$142+'[1]Тверь'!$CO$143</f>
        <v>121.985</v>
      </c>
      <c r="M111" s="13">
        <f>'[1]Тверь'!$CX$62+'[1]Тверь'!$CX$73+'[1]Тверь'!$CX$142+'[1]Тверь'!$CX$143</f>
        <v>214.32600000000002</v>
      </c>
      <c r="N111" s="13">
        <f>'[1]Тверь'!$L$62+'[1]Тверь'!$L$73+'[1]Тверь'!$L$142+'[1]Тверь'!$L$143</f>
        <v>0</v>
      </c>
      <c r="O111" s="13">
        <f>'[1]Тверь'!$DP$62+'[1]Тверь'!$DP$73+'[1]Тверь'!$DP$142+'[1]Тверь'!$DP$143</f>
        <v>30.272999999999996</v>
      </c>
      <c r="P111" s="13">
        <f>'[1]Тверь'!$DY$62+'[1]Тверь'!$DY$73+'[1]Тверь'!$DY$142+'[1]Тверь'!$DY$143</f>
        <v>1.9749999999999999</v>
      </c>
      <c r="Q111" s="13">
        <f>'[1]Тверь'!$EH$62+'[1]Тверь'!$EH$73+'[1]Тверь'!$EH$142+'[1]Тверь'!$EH$143</f>
        <v>0</v>
      </c>
      <c r="R111" s="14">
        <f t="shared" si="18"/>
        <v>32.248</v>
      </c>
      <c r="S111" s="15">
        <f t="shared" si="19"/>
        <v>787.325</v>
      </c>
    </row>
    <row r="112" spans="1:19" ht="15.75" thickBot="1">
      <c r="A112" s="45"/>
      <c r="B112" s="21" t="s">
        <v>20</v>
      </c>
      <c r="C112" s="27">
        <f>'[1]Тверь'!$L$136</f>
        <v>0</v>
      </c>
      <c r="D112" s="27">
        <f>'[1]Тверь'!$U$136</f>
        <v>0</v>
      </c>
      <c r="E112" s="27">
        <f>'[1]Тверь'!$AD$136</f>
        <v>19</v>
      </c>
      <c r="F112" s="27">
        <f>'[1]Тверь'!$L$136</f>
        <v>0</v>
      </c>
      <c r="G112" s="27">
        <f>'[1]Тверь'!$AV$136</f>
        <v>20</v>
      </c>
      <c r="H112" s="27">
        <f>'[1]Тверь'!$BE$136</f>
        <v>24</v>
      </c>
      <c r="I112" s="27">
        <f>'[1]Тверь'!$BN$136</f>
        <v>31</v>
      </c>
      <c r="J112" s="27">
        <f>'[1]Тверь'!$L$136</f>
        <v>0</v>
      </c>
      <c r="K112" s="27">
        <f>'[1]Тверь'!$CF$136</f>
        <v>30</v>
      </c>
      <c r="L112" s="27">
        <f>'[1]Тверь'!$CO$136</f>
        <v>30</v>
      </c>
      <c r="M112" s="27">
        <f>'[1]Тверь'!$CX$136</f>
        <v>30</v>
      </c>
      <c r="N112" s="27">
        <f>'[1]Тверь'!$L$136</f>
        <v>0</v>
      </c>
      <c r="O112" s="27">
        <f>'[1]Тверь'!$DP$136</f>
        <v>1</v>
      </c>
      <c r="P112" s="27">
        <f>'[1]Тверь'!$DY$136</f>
        <v>1</v>
      </c>
      <c r="Q112" s="27">
        <f>'[1]Тверь'!$EH$136</f>
        <v>0</v>
      </c>
      <c r="R112" s="28">
        <f t="shared" si="18"/>
        <v>2</v>
      </c>
      <c r="S112" s="29">
        <f t="shared" si="19"/>
        <v>186</v>
      </c>
    </row>
    <row r="113" spans="1:19" ht="15" customHeight="1" thickBot="1">
      <c r="A113" s="40" t="s">
        <v>38</v>
      </c>
      <c r="B113" s="41"/>
      <c r="C113" s="30">
        <f>'[1]Тверь'!$M$144+'[1]Тверь'!$M$145+'[1]Тверь'!$M$146+'[1]Тверь'!$M$147+'[1]Тверь'!$M$148+'[1]Тверь'!$M$149+'[1]Тверь'!$M$150+'[1]Тверь'!$M$151</f>
        <v>507.90999999999997</v>
      </c>
      <c r="D113" s="30">
        <f>'[1]Тверь'!$V$144+'[1]Тверь'!$V$145+'[1]Тверь'!$V$146+'[1]Тверь'!$V$147+'[1]Тверь'!$V$148+'[1]Тверь'!$V$149+'[1]Тверь'!$V$150+'[1]Тверь'!$V$151</f>
        <v>879.65</v>
      </c>
      <c r="E113" s="30">
        <f>'[1]Тверь'!$AE$144+'[1]Тверь'!$AE$145+'[1]Тверь'!$AE$146+'[1]Тверь'!$AE$147+'[1]Тверь'!$AE$148+'[1]Тверь'!$AE$149+'[1]Тверь'!$AE$150+'[1]Тверь'!$AE$151</f>
        <v>1544.3200000000002</v>
      </c>
      <c r="F113" s="30">
        <f>'[1]Тверь'!$M$144+'[1]Тверь'!$M$145+'[1]Тверь'!$M$146+'[1]Тверь'!$M$147+'[1]Тверь'!$M$148+'[1]Тверь'!$M$149+'[1]Тверь'!$M$150+'[1]Тверь'!$M$151</f>
        <v>507.90999999999997</v>
      </c>
      <c r="G113" s="30">
        <f>'[1]Тверь'!$AW$144+'[1]Тверь'!$AW$145+'[1]Тверь'!$AW$146+'[1]Тверь'!$AW$147+'[1]Тверь'!$AW$148+'[1]Тверь'!$AW$149+'[1]Тверь'!$AW$150+'[1]Тверь'!$AW$151</f>
        <v>2468.49</v>
      </c>
      <c r="H113" s="30">
        <f>'[1]Тверь'!$BF$144+'[1]Тверь'!$BF$145+'[1]Тверь'!$BF$146+'[1]Тверь'!$BF$147+'[1]Тверь'!$BF$148+'[1]Тверь'!$BF$149+'[1]Тверь'!$BF$150+'[1]Тверь'!$BF$151</f>
        <v>5066.01</v>
      </c>
      <c r="I113" s="30">
        <f>'[1]Тверь'!$BO$144+'[1]Тверь'!$BO$145+'[1]Тверь'!$BO$146+'[1]Тверь'!$BO$147+'[1]Тверь'!$BO$148+'[1]Тверь'!$BO$149+'[1]Тверь'!$BO$150+'[1]Тверь'!$BO$151</f>
        <v>10791.349999999999</v>
      </c>
      <c r="J113" s="30">
        <f>'[1]Тверь'!$M$144+'[1]Тверь'!$M$145+'[1]Тверь'!$M$146+'[1]Тверь'!$M$147+'[1]Тверь'!$M$148+'[1]Тверь'!$M$149+'[1]Тверь'!$M$150+'[1]Тверь'!$M$151</f>
        <v>507.90999999999997</v>
      </c>
      <c r="K113" s="30">
        <f>'[1]Тверь'!$CG$144+'[1]Тверь'!$CG$145+'[1]Тверь'!$CG$146+'[1]Тверь'!$CG$147+'[1]Тверь'!$CG$148+'[1]Тверь'!$CG$149+'[1]Тверь'!$CG$150+'[1]Тверь'!$CG$151</f>
        <v>13365.560000000001</v>
      </c>
      <c r="L113" s="30">
        <f>'[1]Тверь'!$CP$144+'[1]Тверь'!$CP$145+'[1]Тверь'!$CP$146+'[1]Тверь'!$CP$147+'[1]Тверь'!$CP$148+'[1]Тверь'!$CP$149+'[1]Тверь'!$CP$150+'[1]Тверь'!$CP$151</f>
        <v>12329.81</v>
      </c>
      <c r="M113" s="30">
        <f>'[1]Тверь'!$CY$144+'[1]Тверь'!$CY$145+'[1]Тверь'!$CY$146+'[1]Тверь'!$CY$147+'[1]Тверь'!$CY$148+'[1]Тверь'!$CY$149+'[1]Тверь'!$CY$150+'[1]Тверь'!$CY$151</f>
        <v>5454.45</v>
      </c>
      <c r="N113" s="30">
        <f>'[1]Тверь'!$M$144+'[1]Тверь'!$M$145+'[1]Тверь'!$M$146+'[1]Тверь'!$M$147+'[1]Тверь'!$M$148+'[1]Тверь'!$M$149+'[1]Тверь'!$M$150+'[1]Тверь'!$M$151</f>
        <v>507.90999999999997</v>
      </c>
      <c r="O113" s="30">
        <f>'[1]Тверь'!$DQ$144+'[1]Тверь'!$DQ$145+'[1]Тверь'!$DQ$146+'[1]Тверь'!$DQ$147+'[1]Тверь'!$DQ$148+'[1]Тверь'!$DQ$149+'[1]Тверь'!$DQ$150+'[1]Тверь'!$DQ$151</f>
        <v>1351.72</v>
      </c>
      <c r="P113" s="30">
        <f>'[1]Тверь'!$DZ$144+'[1]Тверь'!$DZ$145+'[1]Тверь'!$DZ$146+'[1]Тверь'!$DZ$147+'[1]Тверь'!$DZ$148+'[1]Тверь'!$DZ$149+'[1]Тверь'!$DZ$150+'[1]Тверь'!$DZ$151</f>
        <v>346.44</v>
      </c>
      <c r="Q113" s="30">
        <f>'[1]Тверь'!$EI$144+'[1]Тверь'!$EI$145+'[1]Тверь'!$EI$146+'[1]Тверь'!$EI$147+'[1]Тверь'!$EI$148+'[1]Тверь'!$EI$149+'[1]Тверь'!$EI$150+'[1]Тверь'!$EI$151</f>
        <v>178.60999999999999</v>
      </c>
      <c r="R113" s="31">
        <f t="shared" si="18"/>
        <v>1876.77</v>
      </c>
      <c r="S113" s="32">
        <f t="shared" si="19"/>
        <v>54284.32</v>
      </c>
    </row>
    <row r="114" spans="1:19" s="10" customFormat="1" ht="15" customHeight="1" thickBot="1">
      <c r="A114" s="47" t="s">
        <v>25</v>
      </c>
      <c r="B114" s="48"/>
      <c r="C114" s="37">
        <f>C107+C108+C110+C113</f>
        <v>564.8389999999999</v>
      </c>
      <c r="D114" s="37">
        <f>D107+D108+D110+D113</f>
        <v>1008.33002</v>
      </c>
      <c r="E114" s="37">
        <f>E107+E108+E110+E113</f>
        <v>4630.58568</v>
      </c>
      <c r="F114" s="38">
        <f>C114+D114+E114</f>
        <v>6203.7546999999995</v>
      </c>
      <c r="G114" s="37">
        <f>G107+G108+G110+G113</f>
        <v>5595.587842</v>
      </c>
      <c r="H114" s="37">
        <f>H107+H108+H110+H113</f>
        <v>18479.313861000002</v>
      </c>
      <c r="I114" s="37">
        <f>I107+I108+I110+I113</f>
        <v>39685.541442</v>
      </c>
      <c r="J114" s="38">
        <f>G114+H114+I114</f>
        <v>63760.443145000005</v>
      </c>
      <c r="K114" s="37">
        <f>K107+K108+K110+K113</f>
        <v>50596.662064000004</v>
      </c>
      <c r="L114" s="37">
        <f>L107+L108+L110+L113</f>
        <v>49264.702455</v>
      </c>
      <c r="M114" s="37">
        <f>M107+M108+M110+M113</f>
        <v>34501.841419</v>
      </c>
      <c r="N114" s="38">
        <f>K114+L114+M114</f>
        <v>134363.205938</v>
      </c>
      <c r="O114" s="37">
        <f>O107+O108+O110+O113</f>
        <v>5819.451286</v>
      </c>
      <c r="P114" s="37">
        <f>P107+P108+P110+P113</f>
        <v>896.4897000000001</v>
      </c>
      <c r="Q114" s="37">
        <f>Q107+Q108+Q110+Q113</f>
        <v>582.6152999999999</v>
      </c>
      <c r="R114" s="38">
        <f>O114+P114+Q114</f>
        <v>7298.556286000001</v>
      </c>
      <c r="S114" s="39">
        <f t="shared" si="19"/>
        <v>211625.96006900002</v>
      </c>
    </row>
    <row r="115" spans="1:19" s="5" customFormat="1" ht="16.5" thickBot="1">
      <c r="A115" s="49" t="s">
        <v>36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1"/>
    </row>
    <row r="116" spans="1:19" ht="15.75" thickBot="1">
      <c r="A116" s="42" t="s">
        <v>0</v>
      </c>
      <c r="B116" s="43"/>
      <c r="C116" s="33" t="s">
        <v>1</v>
      </c>
      <c r="D116" s="34" t="s">
        <v>2</v>
      </c>
      <c r="E116" s="34" t="s">
        <v>3</v>
      </c>
      <c r="F116" s="35" t="s">
        <v>24</v>
      </c>
      <c r="G116" s="34" t="s">
        <v>4</v>
      </c>
      <c r="H116" s="34" t="s">
        <v>5</v>
      </c>
      <c r="I116" s="34" t="s">
        <v>6</v>
      </c>
      <c r="J116" s="35" t="s">
        <v>23</v>
      </c>
      <c r="K116" s="34" t="s">
        <v>7</v>
      </c>
      <c r="L116" s="34" t="s">
        <v>8</v>
      </c>
      <c r="M116" s="34" t="s">
        <v>9</v>
      </c>
      <c r="N116" s="35" t="s">
        <v>22</v>
      </c>
      <c r="O116" s="34" t="s">
        <v>10</v>
      </c>
      <c r="P116" s="34" t="s">
        <v>11</v>
      </c>
      <c r="Q116" s="34" t="s">
        <v>12</v>
      </c>
      <c r="R116" s="35" t="s">
        <v>21</v>
      </c>
      <c r="S116" s="36" t="s">
        <v>13</v>
      </c>
    </row>
    <row r="117" spans="1:19" ht="15">
      <c r="A117" s="44" t="s">
        <v>14</v>
      </c>
      <c r="B117" s="17" t="s">
        <v>16</v>
      </c>
      <c r="C117" s="18">
        <f>'[1]Ярославль'!$L$84</f>
        <v>0</v>
      </c>
      <c r="D117" s="18">
        <f>'[1]Ярославль'!$U$84</f>
        <v>0</v>
      </c>
      <c r="E117" s="18">
        <f>'[1]Ярославль'!$AD$84</f>
        <v>0</v>
      </c>
      <c r="F117" s="18">
        <f>'[1]Ярославль'!$L$84</f>
        <v>0</v>
      </c>
      <c r="G117" s="18">
        <f>'[1]Ярославль'!$AV$84</f>
        <v>0</v>
      </c>
      <c r="H117" s="18">
        <f>'[1]Ярославль'!$BE$84</f>
        <v>1</v>
      </c>
      <c r="I117" s="18">
        <f>'[1]Ярославль'!$BN$84</f>
        <v>5</v>
      </c>
      <c r="J117" s="18">
        <f>'[1]Ярославль'!$L$84</f>
        <v>0</v>
      </c>
      <c r="K117" s="18">
        <f>'[1]Ярославль'!$CF$84</f>
        <v>4</v>
      </c>
      <c r="L117" s="18">
        <f>'[1]Ярославль'!$CO$84</f>
        <v>6</v>
      </c>
      <c r="M117" s="18">
        <f>'[1]Ярославль'!$CX$84</f>
        <v>3</v>
      </c>
      <c r="N117" s="18">
        <f>'[1]Ярославль'!$L$84</f>
        <v>0</v>
      </c>
      <c r="O117" s="18">
        <f>'[1]Ярославль'!$DP$84</f>
        <v>1</v>
      </c>
      <c r="P117" s="18">
        <f>'[1]Ярославль'!$DY$84</f>
        <v>0</v>
      </c>
      <c r="Q117" s="18">
        <f>'[1]Ярославль'!$EH$84</f>
        <v>0</v>
      </c>
      <c r="R117" s="19">
        <f>O117+P117+Q117</f>
        <v>1</v>
      </c>
      <c r="S117" s="20">
        <f>C117+D117+E117+G117+H117+I117+K117+L117+M117+O117+P117+Q117</f>
        <v>20</v>
      </c>
    </row>
    <row r="118" spans="1:19" ht="15.75" thickBot="1">
      <c r="A118" s="45"/>
      <c r="B118" s="21" t="s">
        <v>15</v>
      </c>
      <c r="C118" s="22">
        <f>'[1]Ярославль'!$M$83</f>
        <v>0</v>
      </c>
      <c r="D118" s="22">
        <f>'[1]Ярославль'!$V$83</f>
        <v>90.77893099999999</v>
      </c>
      <c r="E118" s="22">
        <f>'[1]Ярославль'!$AE$83</f>
        <v>97.964491</v>
      </c>
      <c r="F118" s="22">
        <f>'[1]Ярославль'!$M$83</f>
        <v>0</v>
      </c>
      <c r="G118" s="22">
        <f>'[1]Ярославль'!$AW$83</f>
        <v>520.86726</v>
      </c>
      <c r="H118" s="22">
        <f>'[1]Ярославль'!$BF$83</f>
        <v>2027.397181</v>
      </c>
      <c r="I118" s="22">
        <f>'[1]Ярославль'!$BO$83</f>
        <v>6358.482473</v>
      </c>
      <c r="J118" s="22">
        <f>'[1]Ярославль'!$M$83</f>
        <v>0</v>
      </c>
      <c r="K118" s="22">
        <f>'[1]Ярославль'!$CG$83</f>
        <v>4585.295668000001</v>
      </c>
      <c r="L118" s="22">
        <f>'[1]Ярославль'!$CP$83</f>
        <v>8080.465268999999</v>
      </c>
      <c r="M118" s="22">
        <f>'[1]Ярославль'!$CY$83</f>
        <v>2877.889859</v>
      </c>
      <c r="N118" s="22">
        <f>'[1]Ярославль'!$M$83</f>
        <v>0</v>
      </c>
      <c r="O118" s="22">
        <f>'[1]Ярославль'!$DQ$83</f>
        <v>512.72507</v>
      </c>
      <c r="P118" s="22">
        <f>'[1]Ярославль'!$DZ$83</f>
        <v>0</v>
      </c>
      <c r="Q118" s="22">
        <f>'[1]Ярославль'!$EI$83</f>
        <v>0</v>
      </c>
      <c r="R118" s="16">
        <f aca="true" t="shared" si="20" ref="R118:R124">O118+P118+Q118</f>
        <v>512.72507</v>
      </c>
      <c r="S118" s="23">
        <f aca="true" t="shared" si="21" ref="S118:S125">C118+D118+E118+G118+H118+I118+K118+L118+M118+O118+P118+Q118</f>
        <v>25151.866201999997</v>
      </c>
    </row>
    <row r="119" spans="1:19" ht="15">
      <c r="A119" s="44" t="s">
        <v>17</v>
      </c>
      <c r="B119" s="17" t="s">
        <v>15</v>
      </c>
      <c r="C119" s="24">
        <f>'[1]Ярославль'!$M$41+'[1]Ярославль'!$M$51</f>
        <v>658.938116</v>
      </c>
      <c r="D119" s="24">
        <f>'[1]Ярославль'!$V$41+'[1]Ярославль'!$V$51</f>
        <v>747.865662</v>
      </c>
      <c r="E119" s="24">
        <f>'[1]Ярославль'!$AE$41+'[1]Ярославль'!$AE$51</f>
        <v>871.512997</v>
      </c>
      <c r="F119" s="24">
        <f>'[1]Ярославль'!$M$41+'[1]Ярославль'!$M$51</f>
        <v>658.938116</v>
      </c>
      <c r="G119" s="24">
        <f>'[1]Ярославль'!$AW$41+'[1]Ярославль'!$AW$51</f>
        <v>563.724416</v>
      </c>
      <c r="H119" s="24">
        <f>'[1]Ярославль'!$BF$41+'[1]Ярославль'!$BF$51</f>
        <v>1382.586955</v>
      </c>
      <c r="I119" s="24">
        <f>'[1]Ярославль'!$BO$41+'[1]Ярославль'!$BO$51</f>
        <v>3535.8149780000003</v>
      </c>
      <c r="J119" s="24">
        <f>'[1]Ярославль'!$M$41+'[1]Ярославль'!$M$51</f>
        <v>658.938116</v>
      </c>
      <c r="K119" s="24">
        <f>'[1]Ярославль'!$CG$41+'[1]Ярославль'!$CG$51</f>
        <v>2422.649246</v>
      </c>
      <c r="L119" s="24">
        <f>'[1]Ярославль'!$CP$41+'[1]Ярославль'!$CP$51</f>
        <v>3448.2444020000003</v>
      </c>
      <c r="M119" s="24">
        <f>'[1]Ярославль'!$CY$41+'[1]Ярославль'!$CY$51</f>
        <v>3559.3684760000006</v>
      </c>
      <c r="N119" s="24">
        <f>'[1]Ярославль'!$M$41+'[1]Ярославль'!$M$51</f>
        <v>658.938116</v>
      </c>
      <c r="O119" s="24">
        <f>'[1]Ярославль'!$DQ$41+'[1]Ярославль'!$DQ$51</f>
        <v>0</v>
      </c>
      <c r="P119" s="24">
        <f>'[1]Ярославль'!$DZ$41+'[1]Ярославль'!$DZ$51</f>
        <v>0</v>
      </c>
      <c r="Q119" s="24">
        <f>'[1]Ярославль'!$EI$41+'[1]Ярославль'!$EI$51</f>
        <v>0</v>
      </c>
      <c r="R119" s="25">
        <f t="shared" si="20"/>
        <v>0</v>
      </c>
      <c r="S119" s="26">
        <f t="shared" si="21"/>
        <v>17190.705248000002</v>
      </c>
    </row>
    <row r="120" spans="1:19" ht="15.75" thickBot="1">
      <c r="A120" s="45"/>
      <c r="B120" s="21" t="s">
        <v>18</v>
      </c>
      <c r="C120" s="22">
        <f>'[1]Ярославль'!$L$42+'[1]Ярославль'!$L$52</f>
        <v>1.193</v>
      </c>
      <c r="D120" s="22">
        <f>'[1]Ярославль'!$U$42+'[1]Ярославль'!$U$52</f>
        <v>1.358</v>
      </c>
      <c r="E120" s="22">
        <f>'[1]Ярославль'!$AD$42+'[1]Ярославль'!$AD$52</f>
        <v>2.084</v>
      </c>
      <c r="F120" s="22">
        <f>'[1]Ярославль'!$L$42+'[1]Ярославль'!$L$52</f>
        <v>1.193</v>
      </c>
      <c r="G120" s="22">
        <f>'[1]Ярославль'!$AV$42+'[1]Ярославль'!$AV$52</f>
        <v>22.6</v>
      </c>
      <c r="H120" s="22">
        <f>'[1]Ярославль'!$BE$42+'[1]Ярославль'!$BE$52</f>
        <v>70.318</v>
      </c>
      <c r="I120" s="22">
        <f>'[1]Ярославль'!$BN$42+'[1]Ярославль'!$BN$52</f>
        <v>69.38</v>
      </c>
      <c r="J120" s="22">
        <f>'[1]Ярославль'!$L$42+'[1]Ярославль'!$L$52</f>
        <v>1.193</v>
      </c>
      <c r="K120" s="22">
        <f>'[1]Ярославль'!$CF$42+'[1]Ярославль'!$CF$52</f>
        <v>33.514</v>
      </c>
      <c r="L120" s="22">
        <f>'[1]Ярославль'!$CO$42+'[1]Ярославль'!$CO$52</f>
        <v>6.57</v>
      </c>
      <c r="M120" s="22">
        <f>'[1]Ярославль'!$CX$42+'[1]Ярославль'!$CX$52</f>
        <v>145.433</v>
      </c>
      <c r="N120" s="22">
        <f>'[1]Ярославль'!$L$42+'[1]Ярославль'!$L$52</f>
        <v>1.193</v>
      </c>
      <c r="O120" s="22">
        <f>'[1]Ярославль'!$DP$42+'[1]Ярославль'!$DP$52</f>
        <v>0</v>
      </c>
      <c r="P120" s="22">
        <f>'[1]Ярославль'!$DY$42+'[1]Ярославль'!$DY$52</f>
        <v>0</v>
      </c>
      <c r="Q120" s="22">
        <f>'[1]Ярославль'!$EH$42+'[1]Ярославль'!$EH$52</f>
        <v>0</v>
      </c>
      <c r="R120" s="16">
        <f t="shared" si="20"/>
        <v>0</v>
      </c>
      <c r="S120" s="23">
        <f t="shared" si="21"/>
        <v>352.45</v>
      </c>
    </row>
    <row r="121" spans="1:19" ht="15">
      <c r="A121" s="44" t="s">
        <v>19</v>
      </c>
      <c r="B121" s="17" t="s">
        <v>15</v>
      </c>
      <c r="C121" s="24">
        <f>'[1]Ярославль'!$M$61+'[1]Ярославль'!$M$72+'[1]Ярославль'!$M$135+'[1]Ярославль'!$M$138</f>
        <v>562.548451</v>
      </c>
      <c r="D121" s="24">
        <f>'[1]Ярославль'!$V$61+'[1]Ярославль'!$V$72+'[1]Ярославль'!$V$135+'[1]Ярославль'!$V$138</f>
        <v>1444.0095749999998</v>
      </c>
      <c r="E121" s="24">
        <f>'[1]Ярославль'!$AE$61+'[1]Ярославль'!$AE$72+'[1]Ярославль'!$AE$135+'[1]Ярославль'!$AE$138</f>
        <v>1750.642455</v>
      </c>
      <c r="F121" s="24">
        <f>'[1]Ярославль'!$M$61+'[1]Ярославль'!$M$72+'[1]Ярославль'!$M$135+'[1]Ярославль'!$M$138</f>
        <v>562.548451</v>
      </c>
      <c r="G121" s="24">
        <f>'[1]Ярославль'!$AW$61+'[1]Ярославль'!$AW$72+'[1]Ярославль'!$AW$135+'[1]Ярославль'!$AW$138</f>
        <v>6156.669766999999</v>
      </c>
      <c r="H121" s="24">
        <f>'[1]Ярославль'!$BF$61+'[1]Ярославль'!$BF$72+'[1]Ярославль'!$BF$135+'[1]Ярославль'!$BF$138</f>
        <v>14557.922792000001</v>
      </c>
      <c r="I121" s="24">
        <f>'[1]Ярославль'!$BO$61+'[1]Ярославль'!$BO$72+'[1]Ярославль'!$BO$135+'[1]Ярославль'!$BO$138</f>
        <v>17150.611361999996</v>
      </c>
      <c r="J121" s="24">
        <f>'[1]Ярославль'!$M$61+'[1]Ярославль'!$M$72+'[1]Ярославль'!$M$135+'[1]Ярославль'!$M$138</f>
        <v>562.548451</v>
      </c>
      <c r="K121" s="24">
        <f>'[1]Ярославль'!$CG$61+'[1]Ярославль'!$CG$72+'[1]Ярославль'!$CG$135+'[1]Ярославль'!$CG$138</f>
        <v>13350.304290000002</v>
      </c>
      <c r="L121" s="24">
        <f>'[1]Ярославль'!$CP$61+'[1]Ярославль'!$CP$72+'[1]Ярославль'!$CP$135+'[1]Ярославль'!$CP$138</f>
        <v>16897.721536</v>
      </c>
      <c r="M121" s="24">
        <f>'[1]Ярославль'!$CY$61+'[1]Ярославль'!$CY$72+'[1]Ярославль'!$CY$135+'[1]Ярославль'!$CY$138</f>
        <v>13840.610080009274</v>
      </c>
      <c r="N121" s="24">
        <f>'[1]Ярославль'!$M$61+'[1]Ярославль'!$M$72+'[1]Ярославль'!$M$135+'[1]Ярославль'!$M$138</f>
        <v>562.548451</v>
      </c>
      <c r="O121" s="24">
        <f>'[1]Ярославль'!$DQ$61+'[1]Ярославль'!$DQ$72+'[1]Ярославль'!$DQ$135+'[1]Ярославль'!$DQ$138</f>
        <v>4601.4638159999995</v>
      </c>
      <c r="P121" s="24">
        <f>'[1]Ярославль'!$DZ$61+'[1]Ярославль'!$DZ$72+'[1]Ярославль'!$DZ$135+'[1]Ярославль'!$DZ$138</f>
        <v>754.7552099999999</v>
      </c>
      <c r="Q121" s="24">
        <f>'[1]Ярославль'!$EI$61+'[1]Ярославль'!$EI$72+'[1]Ярославль'!$EI$135+'[1]Ярославль'!$EI$138</f>
        <v>211.91067999999999</v>
      </c>
      <c r="R121" s="25">
        <f t="shared" si="20"/>
        <v>5568.129706</v>
      </c>
      <c r="S121" s="26">
        <f t="shared" si="21"/>
        <v>91279.17001400927</v>
      </c>
    </row>
    <row r="122" spans="1:19" ht="15">
      <c r="A122" s="46"/>
      <c r="B122" s="12" t="s">
        <v>18</v>
      </c>
      <c r="C122" s="13">
        <f>'[1]Ярославль'!$L$62+'[1]Ярославль'!$L$73+'[1]Ярославль'!$L$142+'[1]Ярославль'!$L$143</f>
        <v>14.598</v>
      </c>
      <c r="D122" s="13">
        <f>'[1]Ярославль'!$U$62+'[1]Ярославль'!$U$73+'[1]Ярославль'!$U$142+'[1]Ярославль'!$U$143</f>
        <v>62.13</v>
      </c>
      <c r="E122" s="13">
        <f>'[1]Ярославль'!$AD$62+'[1]Ярославль'!$AD$73+'[1]Ярославль'!$AD$142+'[1]Ярославль'!$AD$143</f>
        <v>62.522999999999996</v>
      </c>
      <c r="F122" s="13">
        <f>'[1]Ярославль'!$L$62+'[1]Ярославль'!$L$73+'[1]Ярославль'!$L$142+'[1]Ярославль'!$L$143</f>
        <v>14.598</v>
      </c>
      <c r="G122" s="13">
        <f>'[1]Ярославль'!$AV$62+'[1]Ярославль'!$AV$73+'[1]Ярославль'!$AV$142+'[1]Ярославль'!$AV$143</f>
        <v>62.411</v>
      </c>
      <c r="H122" s="13">
        <f>'[1]Ярославль'!$BE$62+'[1]Ярославль'!$BE$73+'[1]Ярославль'!$BE$142+'[1]Ярославль'!$BE$143</f>
        <v>31.384</v>
      </c>
      <c r="I122" s="13">
        <f>'[1]Ярославль'!$BN$62+'[1]Ярославль'!$BN$73+'[1]Ярославль'!$BN$142+'[1]Ярославль'!$BN$143</f>
        <v>172.405</v>
      </c>
      <c r="J122" s="13">
        <f>'[1]Ярославль'!$L$62+'[1]Ярославль'!$L$73+'[1]Ярославль'!$L$142+'[1]Ярославль'!$L$143</f>
        <v>14.598</v>
      </c>
      <c r="K122" s="13">
        <f>'[1]Ярославль'!$CF$62+'[1]Ярославль'!$CF$73+'[1]Ярославль'!$CF$142+'[1]Ярославль'!$CF$143</f>
        <v>165.061</v>
      </c>
      <c r="L122" s="13">
        <f>'[1]Ярославль'!$CO$62+'[1]Ярославль'!$CO$73+'[1]Ярославль'!$CO$142+'[1]Ярославль'!$CO$143</f>
        <v>227.661</v>
      </c>
      <c r="M122" s="13">
        <f>'[1]Ярославль'!$CX$62+'[1]Ярославль'!$CX$73+'[1]Ярославль'!$CX$142+'[1]Ярославль'!$CX$143</f>
        <v>729.434</v>
      </c>
      <c r="N122" s="13">
        <f>'[1]Ярославль'!$L$62+'[1]Ярославль'!$L$73+'[1]Ярославль'!$L$142+'[1]Ярославль'!$L$143</f>
        <v>14.598</v>
      </c>
      <c r="O122" s="13">
        <f>'[1]Ярославль'!$DP$62+'[1]Ярославль'!$DP$73+'[1]Ярославль'!$DP$142+'[1]Ярославль'!$DP$143</f>
        <v>60.581999999999994</v>
      </c>
      <c r="P122" s="13">
        <f>'[1]Ярославль'!$DY$62+'[1]Ярославль'!$DY$73+'[1]Ярославль'!$DY$142+'[1]Ярославль'!$DY$143</f>
        <v>0</v>
      </c>
      <c r="Q122" s="13">
        <f>'[1]Ярославль'!$EH$62+'[1]Ярославль'!$EH$73+'[1]Ярославль'!$EH$142+'[1]Ярославль'!$EH$143</f>
        <v>0</v>
      </c>
      <c r="R122" s="14">
        <f t="shared" si="20"/>
        <v>60.581999999999994</v>
      </c>
      <c r="S122" s="15">
        <f t="shared" si="21"/>
        <v>1588.1889999999999</v>
      </c>
    </row>
    <row r="123" spans="1:19" ht="15.75" thickBot="1">
      <c r="A123" s="45"/>
      <c r="B123" s="21" t="s">
        <v>20</v>
      </c>
      <c r="C123" s="27">
        <f>'[1]Ярославль'!$L$136</f>
        <v>0</v>
      </c>
      <c r="D123" s="27">
        <f>'[1]Ярославль'!$U$136</f>
        <v>27</v>
      </c>
      <c r="E123" s="27">
        <f>'[1]Ярославль'!$AD$136</f>
        <v>28</v>
      </c>
      <c r="F123" s="27">
        <f>'[1]Ярославль'!$L$136</f>
        <v>0</v>
      </c>
      <c r="G123" s="27">
        <f>'[1]Ярославль'!$AV$136</f>
        <v>57</v>
      </c>
      <c r="H123" s="27">
        <f>'[1]Ярославль'!$BE$136</f>
        <v>89</v>
      </c>
      <c r="I123" s="27">
        <f>'[1]Ярославль'!$BN$136</f>
        <v>99</v>
      </c>
      <c r="J123" s="27">
        <f>'[1]Ярославль'!$L$136</f>
        <v>0</v>
      </c>
      <c r="K123" s="27">
        <f>'[1]Ярославль'!$CF$136</f>
        <v>92</v>
      </c>
      <c r="L123" s="27">
        <f>'[1]Ярославль'!$CO$136</f>
        <v>96</v>
      </c>
      <c r="M123" s="27">
        <f>'[1]Ярославль'!$CX$136</f>
        <v>89</v>
      </c>
      <c r="N123" s="27">
        <f>'[1]Ярославль'!$L$136</f>
        <v>0</v>
      </c>
      <c r="O123" s="27">
        <f>'[1]Ярославль'!$DP$136</f>
        <v>17</v>
      </c>
      <c r="P123" s="27">
        <f>'[1]Ярославль'!$DY$136</f>
        <v>0</v>
      </c>
      <c r="Q123" s="27">
        <f>'[1]Ярославль'!$EH$136</f>
        <v>0</v>
      </c>
      <c r="R123" s="28">
        <f t="shared" si="20"/>
        <v>17</v>
      </c>
      <c r="S123" s="29">
        <f t="shared" si="21"/>
        <v>594</v>
      </c>
    </row>
    <row r="124" spans="1:19" ht="15" customHeight="1" thickBot="1">
      <c r="A124" s="40" t="s">
        <v>38</v>
      </c>
      <c r="B124" s="41"/>
      <c r="C124" s="30">
        <f>'[1]Ярославль'!$M$144+'[1]Ярославль'!$M$145+'[1]Ярославль'!$M$146+'[1]Ярославль'!$M$147+'[1]Ярославль'!$M$148+'[1]Ярославль'!$M$149+'[1]Ярославль'!$M$150+'[1]Ярославль'!$M$151</f>
        <v>692.6</v>
      </c>
      <c r="D124" s="30">
        <f>'[1]Ярославль'!$V$144+'[1]Ярославль'!$V$145+'[1]Ярославль'!$V$146+'[1]Ярославль'!$V$147+'[1]Ярославль'!$V$148+'[1]Ярославль'!$V$149+'[1]Ярославль'!$V$150+'[1]Ярославль'!$V$151</f>
        <v>1054.58098</v>
      </c>
      <c r="E124" s="30">
        <f>'[1]Ярославль'!$AE$144+'[1]Ярославль'!$AE$145+'[1]Ярославль'!$AE$146+'[1]Ярославль'!$AE$147+'[1]Ярославль'!$AE$148+'[1]Ярославль'!$AE$149+'[1]Ярославль'!$AE$150+'[1]Ярославль'!$AE$151</f>
        <v>1591.76903</v>
      </c>
      <c r="F124" s="30">
        <f>'[1]Ярославль'!$M$144+'[1]Ярославль'!$M$145+'[1]Ярославль'!$M$146+'[1]Ярославль'!$M$147+'[1]Ярославль'!$M$148+'[1]Ярославль'!$M$149+'[1]Ярославль'!$M$150+'[1]Ярославль'!$M$151</f>
        <v>692.6</v>
      </c>
      <c r="G124" s="30">
        <f>'[1]Ярославль'!$AW$144+'[1]Ярославль'!$AW$145+'[1]Ярославль'!$AW$146+'[1]Ярославль'!$AW$147+'[1]Ярославль'!$AW$148+'[1]Ярославль'!$AW$149+'[1]Ярославль'!$AW$150+'[1]Ярославль'!$AW$151</f>
        <v>2567.799119</v>
      </c>
      <c r="H124" s="30">
        <f>'[1]Ярославль'!$BF$144+'[1]Ярославль'!$BF$145+'[1]Ярославль'!$BF$146+'[1]Ярославль'!$BF$147+'[1]Ярославль'!$BF$148+'[1]Ярославль'!$BF$149+'[1]Ярославль'!$BF$150+'[1]Ярославль'!$BF$151</f>
        <v>4094.6125</v>
      </c>
      <c r="I124" s="30">
        <f>'[1]Ярославль'!$BO$144+'[1]Ярославль'!$BO$145+'[1]Ярославль'!$BO$146+'[1]Ярославль'!$BO$147+'[1]Ярославль'!$BO$148+'[1]Ярославль'!$BO$149+'[1]Ярославль'!$BO$150+'[1]Ярославль'!$BO$151</f>
        <v>7391.23558</v>
      </c>
      <c r="J124" s="30">
        <f>'[1]Ярославль'!$M$144+'[1]Ярославль'!$M$145+'[1]Ярославль'!$M$146+'[1]Ярославль'!$M$147+'[1]Ярославль'!$M$148+'[1]Ярославль'!$M$149+'[1]Ярославль'!$M$150+'[1]Ярославль'!$M$151</f>
        <v>692.6</v>
      </c>
      <c r="K124" s="30">
        <f>'[1]Ярославль'!$CG$144+'[1]Ярославль'!$CG$145+'[1]Ярославль'!$CG$146+'[1]Ярославль'!$CG$147+'[1]Ярославль'!$CG$148+'[1]Ярославль'!$CG$149+'[1]Ярославль'!$CG$150+'[1]Ярославль'!$CG$151</f>
        <v>6100.87494</v>
      </c>
      <c r="L124" s="30">
        <f>'[1]Ярославль'!$CP$144+'[1]Ярославль'!$CP$145+'[1]Ярославль'!$CP$146+'[1]Ярославль'!$CP$147+'[1]Ярославль'!$CP$148+'[1]Ярославль'!$CP$149+'[1]Ярославль'!$CP$150+'[1]Ярославль'!$CP$151</f>
        <v>6733.922279</v>
      </c>
      <c r="M124" s="30">
        <f>'[1]Ярославль'!$CY$144+'[1]Ярославль'!$CY$145+'[1]Ярославль'!$CY$146+'[1]Ярославль'!$CY$147+'[1]Ярославль'!$CY$148+'[1]Ярославль'!$CY$149+'[1]Ярославль'!$CY$150+'[1]Ярославль'!$CY$151</f>
        <v>6065.952139999999</v>
      </c>
      <c r="N124" s="30">
        <f>'[1]Ярославль'!$M$144+'[1]Ярославль'!$M$145+'[1]Ярославль'!$M$146+'[1]Ярославль'!$M$147+'[1]Ярославль'!$M$148+'[1]Ярославль'!$M$149+'[1]Ярославль'!$M$150+'[1]Ярославль'!$M$151</f>
        <v>692.6</v>
      </c>
      <c r="O124" s="30">
        <f>'[1]Ярославль'!$DQ$144+'[1]Ярославль'!$DQ$145+'[1]Ярославль'!$DQ$146+'[1]Ярославль'!$DQ$147+'[1]Ярославль'!$DQ$148+'[1]Ярославль'!$DQ$149+'[1]Ярославль'!$DQ$150+'[1]Ярославль'!$DQ$151</f>
        <v>1212.91645</v>
      </c>
      <c r="P124" s="30">
        <f>'[1]Ярославль'!$DZ$144+'[1]Ярославль'!$DZ$145+'[1]Ярославль'!$DZ$146+'[1]Ярославль'!$DZ$147+'[1]Ярославль'!$DZ$148+'[1]Ярославль'!$DZ$149+'[1]Ярославль'!$DZ$150+'[1]Ярославль'!$DZ$151</f>
        <v>276</v>
      </c>
      <c r="Q124" s="30">
        <f>'[1]Ярославль'!$EI$144+'[1]Ярославль'!$EI$145+'[1]Ярославль'!$EI$146+'[1]Ярославль'!$EI$147+'[1]Ярославль'!$EI$148+'[1]Ярославль'!$EI$149+'[1]Ярославль'!$EI$150+'[1]Ярославль'!$EI$151</f>
        <v>64.99999</v>
      </c>
      <c r="R124" s="31">
        <f t="shared" si="20"/>
        <v>1553.91644</v>
      </c>
      <c r="S124" s="32">
        <f t="shared" si="21"/>
        <v>37847.263007999994</v>
      </c>
    </row>
    <row r="125" spans="1:19" s="10" customFormat="1" ht="15" customHeight="1" thickBot="1">
      <c r="A125" s="47" t="s">
        <v>25</v>
      </c>
      <c r="B125" s="48"/>
      <c r="C125" s="37">
        <f>C118+C119+C121+C124</f>
        <v>1914.0865669999998</v>
      </c>
      <c r="D125" s="37">
        <f>D118+D119+D121+D124</f>
        <v>3337.2351479999998</v>
      </c>
      <c r="E125" s="37">
        <f>E118+E119+E121+E124</f>
        <v>4311.888972999999</v>
      </c>
      <c r="F125" s="38">
        <f>C125+D125+E125</f>
        <v>9563.210688</v>
      </c>
      <c r="G125" s="37">
        <f>G118+G119+G121+G124</f>
        <v>9809.060561999999</v>
      </c>
      <c r="H125" s="37">
        <f>H118+H119+H121+H124</f>
        <v>22062.519428</v>
      </c>
      <c r="I125" s="37">
        <f>I118+I119+I121+I124</f>
        <v>34436.144392999995</v>
      </c>
      <c r="J125" s="38">
        <f>G125+H125+I125</f>
        <v>66307.724383</v>
      </c>
      <c r="K125" s="37">
        <f>K118+K119+K121+K124</f>
        <v>26459.124144</v>
      </c>
      <c r="L125" s="37">
        <f>L118+L119+L121+L124</f>
        <v>35160.353486</v>
      </c>
      <c r="M125" s="37">
        <f>M118+M119+M121+M124</f>
        <v>26343.820555009275</v>
      </c>
      <c r="N125" s="38">
        <f>K125+L125+M125</f>
        <v>87963.29818500928</v>
      </c>
      <c r="O125" s="37">
        <f>O118+O119+O121+O124</f>
        <v>6327.105336</v>
      </c>
      <c r="P125" s="37">
        <f>P118+P119+P121+P124</f>
        <v>1030.7552099999998</v>
      </c>
      <c r="Q125" s="37">
        <f>Q118+Q119+Q121+Q124</f>
        <v>276.91067</v>
      </c>
      <c r="R125" s="38">
        <f>O125+P125+Q125</f>
        <v>7634.771216</v>
      </c>
      <c r="S125" s="39">
        <f t="shared" si="21"/>
        <v>171469.00447200928</v>
      </c>
    </row>
    <row r="126" spans="1:19" s="5" customFormat="1" ht="15.75" customHeight="1" thickBot="1">
      <c r="A126" s="49" t="s">
        <v>37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1"/>
    </row>
    <row r="127" spans="1:19" ht="15.75" thickBot="1">
      <c r="A127" s="42" t="s">
        <v>0</v>
      </c>
      <c r="B127" s="43"/>
      <c r="C127" s="33" t="s">
        <v>1</v>
      </c>
      <c r="D127" s="34" t="s">
        <v>2</v>
      </c>
      <c r="E127" s="34" t="s">
        <v>3</v>
      </c>
      <c r="F127" s="35" t="s">
        <v>24</v>
      </c>
      <c r="G127" s="34" t="s">
        <v>4</v>
      </c>
      <c r="H127" s="34" t="s">
        <v>5</v>
      </c>
      <c r="I127" s="34" t="s">
        <v>6</v>
      </c>
      <c r="J127" s="35" t="s">
        <v>23</v>
      </c>
      <c r="K127" s="34" t="s">
        <v>7</v>
      </c>
      <c r="L127" s="34" t="s">
        <v>8</v>
      </c>
      <c r="M127" s="34" t="s">
        <v>9</v>
      </c>
      <c r="N127" s="35" t="s">
        <v>22</v>
      </c>
      <c r="O127" s="34" t="s">
        <v>10</v>
      </c>
      <c r="P127" s="34" t="s">
        <v>11</v>
      </c>
      <c r="Q127" s="34" t="s">
        <v>12</v>
      </c>
      <c r="R127" s="35" t="s">
        <v>21</v>
      </c>
      <c r="S127" s="36" t="s">
        <v>13</v>
      </c>
    </row>
    <row r="128" spans="1:19" ht="15">
      <c r="A128" s="44" t="s">
        <v>14</v>
      </c>
      <c r="B128" s="17" t="s">
        <v>16</v>
      </c>
      <c r="C128" s="18">
        <f aca="true" t="shared" si="22" ref="C128:E135">C7+C18+C29+C40+C51+C62+C73+C84+C95+C106+C117</f>
        <v>0</v>
      </c>
      <c r="D128" s="18">
        <f t="shared" si="22"/>
        <v>0</v>
      </c>
      <c r="E128" s="18">
        <f t="shared" si="22"/>
        <v>0</v>
      </c>
      <c r="F128" s="19">
        <f>C128+D128+E128</f>
        <v>0</v>
      </c>
      <c r="G128" s="18">
        <f aca="true" t="shared" si="23" ref="G128:I135">G7+G18+G29+G40+G51+G62+G73+G84+G95+G106+G117</f>
        <v>1</v>
      </c>
      <c r="H128" s="18">
        <f t="shared" si="23"/>
        <v>8</v>
      </c>
      <c r="I128" s="18">
        <f t="shared" si="23"/>
        <v>30</v>
      </c>
      <c r="J128" s="19">
        <f>G128+H128+I128</f>
        <v>39</v>
      </c>
      <c r="K128" s="18">
        <f aca="true" t="shared" si="24" ref="K128:M135">K7+K18+K29+K40+K51+K62+K73+K84+K95+K106+K117</f>
        <v>45</v>
      </c>
      <c r="L128" s="18">
        <f t="shared" si="24"/>
        <v>42</v>
      </c>
      <c r="M128" s="18">
        <f t="shared" si="24"/>
        <v>36</v>
      </c>
      <c r="N128" s="19">
        <f>K128+L128+M128</f>
        <v>123</v>
      </c>
      <c r="O128" s="18">
        <f aca="true" t="shared" si="25" ref="O128:Q135">O7+O18+O29+O40+O51+O62+O73+O84+O95+O106+O117</f>
        <v>2</v>
      </c>
      <c r="P128" s="18">
        <f t="shared" si="25"/>
        <v>0</v>
      </c>
      <c r="Q128" s="18">
        <f t="shared" si="25"/>
        <v>0</v>
      </c>
      <c r="R128" s="19">
        <f>O128+P128+Q128</f>
        <v>2</v>
      </c>
      <c r="S128" s="20">
        <f>C128+D128+E128+G128+H128+I128+K128+L128+M128+O128+P128+Q128</f>
        <v>164</v>
      </c>
    </row>
    <row r="129" spans="1:19" ht="15.75" thickBot="1">
      <c r="A129" s="45"/>
      <c r="B129" s="21" t="s">
        <v>15</v>
      </c>
      <c r="C129" s="22">
        <f t="shared" si="22"/>
        <v>919.7459593749991</v>
      </c>
      <c r="D129" s="22">
        <f t="shared" si="22"/>
        <v>854.3210716249994</v>
      </c>
      <c r="E129" s="22">
        <f t="shared" si="22"/>
        <v>2853.541812875</v>
      </c>
      <c r="F129" s="16">
        <f aca="true" t="shared" si="26" ref="F129:F135">C129+D129+E129</f>
        <v>4627.6088438749985</v>
      </c>
      <c r="G129" s="22">
        <f t="shared" si="23"/>
        <v>7618.226541250001</v>
      </c>
      <c r="H129" s="22">
        <f t="shared" si="23"/>
        <v>34306.733801050366</v>
      </c>
      <c r="I129" s="22">
        <f t="shared" si="23"/>
        <v>67422.43627680068</v>
      </c>
      <c r="J129" s="16">
        <f aca="true" t="shared" si="27" ref="J129:J135">G129+H129+I129</f>
        <v>109347.39661910105</v>
      </c>
      <c r="K129" s="22">
        <f t="shared" si="24"/>
        <v>69038.02356737535</v>
      </c>
      <c r="L129" s="22">
        <f t="shared" si="24"/>
        <v>63768.46742227111</v>
      </c>
      <c r="M129" s="22">
        <f t="shared" si="24"/>
        <v>44604.036870479205</v>
      </c>
      <c r="N129" s="16">
        <f aca="true" t="shared" si="28" ref="N129:N135">K129+L129+M129</f>
        <v>177410.52786012567</v>
      </c>
      <c r="O129" s="22">
        <f t="shared" si="25"/>
        <v>4970.573670000002</v>
      </c>
      <c r="P129" s="22">
        <f t="shared" si="25"/>
        <v>348.34099999999995</v>
      </c>
      <c r="Q129" s="22">
        <f t="shared" si="25"/>
        <v>34.5</v>
      </c>
      <c r="R129" s="16">
        <f aca="true" t="shared" si="29" ref="R129:R135">O129+P129+Q129</f>
        <v>5353.414670000002</v>
      </c>
      <c r="S129" s="23">
        <f aca="true" t="shared" si="30" ref="S129:S136">C129+D129+E129+G129+H129+I129+K129+L129+M129+O129+P129+Q129</f>
        <v>296738.9479931017</v>
      </c>
    </row>
    <row r="130" spans="1:19" ht="15">
      <c r="A130" s="44" t="s">
        <v>17</v>
      </c>
      <c r="B130" s="17" t="s">
        <v>15</v>
      </c>
      <c r="C130" s="24">
        <f t="shared" si="22"/>
        <v>969.1181160000001</v>
      </c>
      <c r="D130" s="24">
        <f t="shared" si="22"/>
        <v>4216.015662</v>
      </c>
      <c r="E130" s="24">
        <f t="shared" si="22"/>
        <v>5562.34807710275</v>
      </c>
      <c r="F130" s="25">
        <f t="shared" si="26"/>
        <v>10747.48185510275</v>
      </c>
      <c r="G130" s="24">
        <f t="shared" si="23"/>
        <v>9687.863556503886</v>
      </c>
      <c r="H130" s="24">
        <f t="shared" si="23"/>
        <v>24577.395331085438</v>
      </c>
      <c r="I130" s="24">
        <f t="shared" si="23"/>
        <v>41258.937077156304</v>
      </c>
      <c r="J130" s="25">
        <f t="shared" si="27"/>
        <v>75524.19596474562</v>
      </c>
      <c r="K130" s="24">
        <f t="shared" si="24"/>
        <v>47178.083924330094</v>
      </c>
      <c r="L130" s="24">
        <f t="shared" si="24"/>
        <v>43928.75751891165</v>
      </c>
      <c r="M130" s="24">
        <f t="shared" si="24"/>
        <v>53639.01193974854</v>
      </c>
      <c r="N130" s="25">
        <f t="shared" si="28"/>
        <v>144745.8533829903</v>
      </c>
      <c r="O130" s="24">
        <f t="shared" si="25"/>
        <v>4060.86579</v>
      </c>
      <c r="P130" s="24">
        <f t="shared" si="25"/>
        <v>110.8117</v>
      </c>
      <c r="Q130" s="24">
        <f t="shared" si="25"/>
        <v>404.0053</v>
      </c>
      <c r="R130" s="25">
        <f t="shared" si="29"/>
        <v>4575.68279</v>
      </c>
      <c r="S130" s="26">
        <f t="shared" si="30"/>
        <v>235593.21399283866</v>
      </c>
    </row>
    <row r="131" spans="1:19" ht="15.75" thickBot="1">
      <c r="A131" s="45"/>
      <c r="B131" s="21" t="s">
        <v>18</v>
      </c>
      <c r="C131" s="22">
        <f t="shared" si="22"/>
        <v>29.393</v>
      </c>
      <c r="D131" s="22">
        <f t="shared" si="22"/>
        <v>144.61800000000002</v>
      </c>
      <c r="E131" s="22">
        <f t="shared" si="22"/>
        <v>137.724</v>
      </c>
      <c r="F131" s="16">
        <f t="shared" si="26"/>
        <v>311.735</v>
      </c>
      <c r="G131" s="22">
        <f t="shared" si="23"/>
        <v>439.7750000000001</v>
      </c>
      <c r="H131" s="22">
        <f t="shared" si="23"/>
        <v>814.5740000000001</v>
      </c>
      <c r="I131" s="22">
        <f t="shared" si="23"/>
        <v>1040.6349999999998</v>
      </c>
      <c r="J131" s="16">
        <f t="shared" si="27"/>
        <v>2294.984</v>
      </c>
      <c r="K131" s="22">
        <f t="shared" si="24"/>
        <v>1194.71</v>
      </c>
      <c r="L131" s="22">
        <f t="shared" si="24"/>
        <v>1387.475</v>
      </c>
      <c r="M131" s="22">
        <f t="shared" si="24"/>
        <v>2003.8140000000003</v>
      </c>
      <c r="N131" s="16">
        <f t="shared" si="28"/>
        <v>4585.999</v>
      </c>
      <c r="O131" s="22">
        <f t="shared" si="25"/>
        <v>128.28199999999998</v>
      </c>
      <c r="P131" s="22">
        <f t="shared" si="25"/>
        <v>0</v>
      </c>
      <c r="Q131" s="22">
        <f t="shared" si="25"/>
        <v>28.7</v>
      </c>
      <c r="R131" s="16">
        <f t="shared" si="29"/>
        <v>156.98199999999997</v>
      </c>
      <c r="S131" s="23">
        <f t="shared" si="30"/>
        <v>7349.700000000001</v>
      </c>
    </row>
    <row r="132" spans="1:19" ht="15">
      <c r="A132" s="44" t="s">
        <v>19</v>
      </c>
      <c r="B132" s="17" t="s">
        <v>15</v>
      </c>
      <c r="C132" s="24">
        <f t="shared" si="22"/>
        <v>3532.4310809999997</v>
      </c>
      <c r="D132" s="24">
        <f t="shared" si="22"/>
        <v>8282.402994999999</v>
      </c>
      <c r="E132" s="24">
        <f t="shared" si="22"/>
        <v>17154.799956341947</v>
      </c>
      <c r="F132" s="25">
        <f t="shared" si="26"/>
        <v>28969.634032341946</v>
      </c>
      <c r="G132" s="24">
        <f t="shared" si="23"/>
        <v>59222.837032896095</v>
      </c>
      <c r="H132" s="24">
        <f t="shared" si="23"/>
        <v>125603.19161343646</v>
      </c>
      <c r="I132" s="24">
        <f t="shared" si="23"/>
        <v>179392.10822570988</v>
      </c>
      <c r="J132" s="25">
        <f t="shared" si="27"/>
        <v>364218.13687204244</v>
      </c>
      <c r="K132" s="24">
        <f t="shared" si="24"/>
        <v>180428.58952452455</v>
      </c>
      <c r="L132" s="24">
        <f t="shared" si="24"/>
        <v>172566.83669842526</v>
      </c>
      <c r="M132" s="24">
        <f t="shared" si="24"/>
        <v>138152.4170495079</v>
      </c>
      <c r="N132" s="25">
        <f t="shared" si="28"/>
        <v>491147.8432724577</v>
      </c>
      <c r="O132" s="24">
        <f t="shared" si="25"/>
        <v>16773.24013171519</v>
      </c>
      <c r="P132" s="24">
        <f t="shared" si="25"/>
        <v>2781.28718</v>
      </c>
      <c r="Q132" s="24">
        <f t="shared" si="25"/>
        <v>1276.9357</v>
      </c>
      <c r="R132" s="25">
        <f t="shared" si="29"/>
        <v>20831.46301171519</v>
      </c>
      <c r="S132" s="26">
        <f t="shared" si="30"/>
        <v>905167.0771885574</v>
      </c>
    </row>
    <row r="133" spans="1:19" ht="15">
      <c r="A133" s="46"/>
      <c r="B133" s="12" t="s">
        <v>18</v>
      </c>
      <c r="C133" s="13">
        <f t="shared" si="22"/>
        <v>68.126</v>
      </c>
      <c r="D133" s="13">
        <f t="shared" si="22"/>
        <v>245.106</v>
      </c>
      <c r="E133" s="13">
        <f t="shared" si="22"/>
        <v>400.716</v>
      </c>
      <c r="F133" s="14">
        <f t="shared" si="26"/>
        <v>713.948</v>
      </c>
      <c r="G133" s="13">
        <f t="shared" si="23"/>
        <v>786.0149999999999</v>
      </c>
      <c r="H133" s="13">
        <f t="shared" si="23"/>
        <v>1758.8880000000001</v>
      </c>
      <c r="I133" s="13">
        <f t="shared" si="23"/>
        <v>2254.86</v>
      </c>
      <c r="J133" s="14">
        <f t="shared" si="27"/>
        <v>4799.763000000001</v>
      </c>
      <c r="K133" s="13">
        <f t="shared" si="24"/>
        <v>2825.4070000000006</v>
      </c>
      <c r="L133" s="13">
        <f t="shared" si="24"/>
        <v>2699.784</v>
      </c>
      <c r="M133" s="13">
        <f t="shared" si="24"/>
        <v>3069.3020104166662</v>
      </c>
      <c r="N133" s="14">
        <f t="shared" si="28"/>
        <v>8594.493010416667</v>
      </c>
      <c r="O133" s="13">
        <f t="shared" si="25"/>
        <v>313.40000000000003</v>
      </c>
      <c r="P133" s="13">
        <f t="shared" si="25"/>
        <v>38.413999999999994</v>
      </c>
      <c r="Q133" s="13">
        <f t="shared" si="25"/>
        <v>0.22</v>
      </c>
      <c r="R133" s="14">
        <f t="shared" si="29"/>
        <v>352.03400000000005</v>
      </c>
      <c r="S133" s="15">
        <f t="shared" si="30"/>
        <v>14460.238010416666</v>
      </c>
    </row>
    <row r="134" spans="1:19" ht="15.75" thickBot="1">
      <c r="A134" s="45"/>
      <c r="B134" s="21" t="s">
        <v>20</v>
      </c>
      <c r="C134" s="27">
        <f t="shared" si="22"/>
        <v>8</v>
      </c>
      <c r="D134" s="27">
        <f t="shared" si="22"/>
        <v>52</v>
      </c>
      <c r="E134" s="27">
        <f t="shared" si="22"/>
        <v>182</v>
      </c>
      <c r="F134" s="28">
        <f t="shared" si="26"/>
        <v>242</v>
      </c>
      <c r="G134" s="27">
        <f t="shared" si="23"/>
        <v>466</v>
      </c>
      <c r="H134" s="27">
        <f t="shared" si="23"/>
        <v>761</v>
      </c>
      <c r="I134" s="27">
        <f t="shared" si="23"/>
        <v>831</v>
      </c>
      <c r="J134" s="28">
        <f t="shared" si="27"/>
        <v>2058</v>
      </c>
      <c r="K134" s="27">
        <f t="shared" si="24"/>
        <v>765</v>
      </c>
      <c r="L134" s="27">
        <f t="shared" si="24"/>
        <v>747</v>
      </c>
      <c r="M134" s="27">
        <f t="shared" si="24"/>
        <v>653</v>
      </c>
      <c r="N134" s="28">
        <f t="shared" si="28"/>
        <v>2165</v>
      </c>
      <c r="O134" s="27">
        <f t="shared" si="25"/>
        <v>82</v>
      </c>
      <c r="P134" s="27">
        <f t="shared" si="25"/>
        <v>4</v>
      </c>
      <c r="Q134" s="27">
        <f t="shared" si="25"/>
        <v>0</v>
      </c>
      <c r="R134" s="28">
        <f t="shared" si="29"/>
        <v>86</v>
      </c>
      <c r="S134" s="29">
        <f t="shared" si="30"/>
        <v>4551</v>
      </c>
    </row>
    <row r="135" spans="1:19" ht="15" customHeight="1" thickBot="1">
      <c r="A135" s="40" t="s">
        <v>38</v>
      </c>
      <c r="B135" s="41"/>
      <c r="C135" s="30">
        <f>C14+C25+C36+C47+C58+C69+C80+C91+C102+C113+C124</f>
        <v>4617.431926028</v>
      </c>
      <c r="D135" s="30">
        <f t="shared" si="22"/>
        <v>9618.91100084</v>
      </c>
      <c r="E135" s="30">
        <f t="shared" si="22"/>
        <v>15342.570132454002</v>
      </c>
      <c r="F135" s="31">
        <f t="shared" si="26"/>
        <v>29578.913059322003</v>
      </c>
      <c r="G135" s="30">
        <f t="shared" si="23"/>
        <v>29496.088855123864</v>
      </c>
      <c r="H135" s="30">
        <f t="shared" si="23"/>
        <v>47423.235438049254</v>
      </c>
      <c r="I135" s="30">
        <f t="shared" si="23"/>
        <v>67633.39999176865</v>
      </c>
      <c r="J135" s="31">
        <f t="shared" si="27"/>
        <v>144552.72428494177</v>
      </c>
      <c r="K135" s="30">
        <f t="shared" si="24"/>
        <v>68216.81487146321</v>
      </c>
      <c r="L135" s="30">
        <f t="shared" si="24"/>
        <v>70971.86239474396</v>
      </c>
      <c r="M135" s="30">
        <f t="shared" si="24"/>
        <v>54310.108312923585</v>
      </c>
      <c r="N135" s="31">
        <f t="shared" si="28"/>
        <v>193498.78557913075</v>
      </c>
      <c r="O135" s="30">
        <f t="shared" si="25"/>
        <v>9959.229784138011</v>
      </c>
      <c r="P135" s="30">
        <f t="shared" si="25"/>
        <v>5131.311727860039</v>
      </c>
      <c r="Q135" s="30">
        <f t="shared" si="25"/>
        <v>3680.5093099636792</v>
      </c>
      <c r="R135" s="31">
        <f t="shared" si="29"/>
        <v>18771.05082196173</v>
      </c>
      <c r="S135" s="32">
        <f t="shared" si="30"/>
        <v>386401.4737453562</v>
      </c>
    </row>
    <row r="136" spans="1:19" s="10" customFormat="1" ht="15.75" customHeight="1" thickBot="1">
      <c r="A136" s="47" t="s">
        <v>25</v>
      </c>
      <c r="B136" s="48"/>
      <c r="C136" s="37">
        <f>C129+C130+C132+C135</f>
        <v>10038.727082402998</v>
      </c>
      <c r="D136" s="37">
        <f>D129+D130+D132+D135</f>
        <v>22971.650729465</v>
      </c>
      <c r="E136" s="37">
        <f>E129+E130+E132+E135</f>
        <v>40913.2599787737</v>
      </c>
      <c r="F136" s="38">
        <f>C136+D136+E136</f>
        <v>73923.63779064169</v>
      </c>
      <c r="G136" s="37">
        <f>G129+G130+G132+G135</f>
        <v>106025.01598577385</v>
      </c>
      <c r="H136" s="37">
        <f>H129+H130+H132+H135</f>
        <v>231910.55618362152</v>
      </c>
      <c r="I136" s="37">
        <f>I129+I130+I132+I135</f>
        <v>355706.8815714355</v>
      </c>
      <c r="J136" s="38">
        <f>G136+H136+I136</f>
        <v>693642.4537408309</v>
      </c>
      <c r="K136" s="37">
        <f>K129+K130+K132+K135</f>
        <v>364861.5118876932</v>
      </c>
      <c r="L136" s="37">
        <f>L129+L130+L132+L135</f>
        <v>351235.92403435195</v>
      </c>
      <c r="M136" s="37">
        <f>M129+M130+M132+M135</f>
        <v>290705.57417265925</v>
      </c>
      <c r="N136" s="38">
        <f>K136+L136+M136</f>
        <v>1006803.0100947043</v>
      </c>
      <c r="O136" s="37">
        <f>O129+O130+O132+O135</f>
        <v>35763.9093758532</v>
      </c>
      <c r="P136" s="37">
        <f>P129+P130+P132+P135</f>
        <v>8371.751607860038</v>
      </c>
      <c r="Q136" s="37">
        <f>Q129+Q130+Q132+Q135</f>
        <v>5395.9503099636795</v>
      </c>
      <c r="R136" s="38">
        <f>O136+P136+Q136</f>
        <v>49531.61129367692</v>
      </c>
      <c r="S136" s="39">
        <f t="shared" si="30"/>
        <v>1823900.7129198536</v>
      </c>
    </row>
    <row r="137" s="8" customFormat="1" ht="16.5" customHeight="1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  <row r="1270" s="8" customFormat="1" ht="15"/>
    <row r="1271" s="8" customFormat="1" ht="15"/>
    <row r="1272" s="8" customFormat="1" ht="15"/>
    <row r="1273" s="8" customFormat="1" ht="15"/>
    <row r="1274" s="8" customFormat="1" ht="15"/>
    <row r="1275" s="8" customFormat="1" ht="15"/>
    <row r="1276" s="8" customFormat="1" ht="15"/>
    <row r="1277" s="8" customFormat="1" ht="15"/>
    <row r="1278" s="8" customFormat="1" ht="15"/>
    <row r="1279" s="8" customFormat="1" ht="15"/>
    <row r="1280" s="8" customFormat="1" ht="15"/>
    <row r="1281" s="8" customFormat="1" ht="15"/>
    <row r="1282" s="8" customFormat="1" ht="15"/>
    <row r="1283" s="8" customFormat="1" ht="15"/>
    <row r="1284" s="8" customFormat="1" ht="15"/>
    <row r="1285" s="8" customFormat="1" ht="15"/>
    <row r="1286" s="8" customFormat="1" ht="15"/>
    <row r="1287" s="8" customFormat="1" ht="15"/>
    <row r="1288" s="8" customFormat="1" ht="15"/>
    <row r="1289" s="8" customFormat="1" ht="15"/>
    <row r="1290" s="8" customFormat="1" ht="15"/>
    <row r="1291" s="8" customFormat="1" ht="15"/>
    <row r="1292" s="8" customFormat="1" ht="15"/>
    <row r="1293" s="8" customFormat="1" ht="15"/>
    <row r="1294" s="8" customFormat="1" ht="15"/>
    <row r="1295" s="8" customFormat="1" ht="15"/>
    <row r="1296" s="8" customFormat="1" ht="15"/>
    <row r="1297" s="8" customFormat="1" ht="15"/>
    <row r="1298" s="8" customFormat="1" ht="15"/>
    <row r="1299" s="8" customFormat="1" ht="15"/>
    <row r="1300" s="8" customFormat="1" ht="15"/>
    <row r="1301" s="8" customFormat="1" ht="15"/>
    <row r="1302" s="8" customFormat="1" ht="15"/>
    <row r="1303" s="8" customFormat="1" ht="15"/>
    <row r="1304" s="8" customFormat="1" ht="15"/>
    <row r="1305" s="8" customFormat="1" ht="15"/>
    <row r="1306" s="8" customFormat="1" ht="15"/>
    <row r="1307" s="8" customFormat="1" ht="15"/>
    <row r="1308" s="8" customFormat="1" ht="15"/>
    <row r="1309" s="8" customFormat="1" ht="15"/>
    <row r="1310" s="8" customFormat="1" ht="15"/>
    <row r="1311" s="8" customFormat="1" ht="15"/>
    <row r="1312" s="8" customFormat="1" ht="15"/>
    <row r="1313" s="8" customFormat="1" ht="15"/>
    <row r="1314" s="8" customFormat="1" ht="15"/>
    <row r="1315" s="8" customFormat="1" ht="15"/>
    <row r="1316" s="8" customFormat="1" ht="15"/>
    <row r="1317" s="8" customFormat="1" ht="15"/>
    <row r="1318" s="8" customFormat="1" ht="15"/>
    <row r="1319" s="8" customFormat="1" ht="15"/>
    <row r="1320" s="8" customFormat="1" ht="15"/>
    <row r="1321" s="8" customFormat="1" ht="15"/>
    <row r="1322" s="8" customFormat="1" ht="15"/>
    <row r="1323" s="8" customFormat="1" ht="15"/>
    <row r="1324" s="8" customFormat="1" ht="15"/>
    <row r="1325" s="8" customFormat="1" ht="15"/>
    <row r="1326" s="8" customFormat="1" ht="15"/>
    <row r="1327" s="8" customFormat="1" ht="15"/>
    <row r="1328" s="8" customFormat="1" ht="15"/>
    <row r="1329" s="8" customFormat="1" ht="15"/>
    <row r="1330" s="8" customFormat="1" ht="15"/>
    <row r="1331" s="8" customFormat="1" ht="15"/>
    <row r="1332" s="8" customFormat="1" ht="15"/>
    <row r="1333" s="8" customFormat="1" ht="15"/>
    <row r="1334" s="8" customFormat="1" ht="15"/>
    <row r="1335" s="8" customFormat="1" ht="15"/>
    <row r="1336" s="8" customFormat="1" ht="15"/>
    <row r="1337" s="8" customFormat="1" ht="15"/>
    <row r="1338" s="8" customFormat="1" ht="15"/>
    <row r="1339" s="8" customFormat="1" ht="15"/>
    <row r="1340" s="8" customFormat="1" ht="15"/>
    <row r="1341" s="8" customFormat="1" ht="15"/>
    <row r="1342" s="8" customFormat="1" ht="15"/>
    <row r="1343" s="8" customFormat="1" ht="15"/>
    <row r="1344" s="8" customFormat="1" ht="15"/>
    <row r="1345" s="8" customFormat="1" ht="15"/>
    <row r="1346" s="8" customFormat="1" ht="15"/>
    <row r="1347" s="8" customFormat="1" ht="15"/>
    <row r="1348" s="8" customFormat="1" ht="15"/>
    <row r="1349" s="8" customFormat="1" ht="15"/>
    <row r="1350" s="8" customFormat="1" ht="15"/>
    <row r="1351" s="8" customFormat="1" ht="15"/>
    <row r="1352" s="8" customFormat="1" ht="15"/>
    <row r="1353" s="8" customFormat="1" ht="15"/>
    <row r="1354" s="8" customFormat="1" ht="15"/>
    <row r="1355" s="8" customFormat="1" ht="15"/>
    <row r="1356" s="8" customFormat="1" ht="15"/>
    <row r="1357" s="8" customFormat="1" ht="15"/>
    <row r="1358" s="8" customFormat="1" ht="15"/>
    <row r="1359" s="8" customFormat="1" ht="15"/>
    <row r="1360" s="8" customFormat="1" ht="15"/>
    <row r="1361" s="8" customFormat="1" ht="15"/>
    <row r="1362" s="8" customFormat="1" ht="15"/>
    <row r="1363" s="8" customFormat="1" ht="15"/>
    <row r="1364" s="8" customFormat="1" ht="15"/>
    <row r="1365" s="8" customFormat="1" ht="15"/>
    <row r="1366" s="8" customFormat="1" ht="15"/>
    <row r="1367" s="8" customFormat="1" ht="15"/>
    <row r="1368" s="8" customFormat="1" ht="15"/>
    <row r="1369" s="8" customFormat="1" ht="15"/>
    <row r="1370" s="8" customFormat="1" ht="15"/>
    <row r="1371" s="8" customFormat="1" ht="15"/>
    <row r="1372" s="8" customFormat="1" ht="15"/>
    <row r="1373" s="8" customFormat="1" ht="15"/>
    <row r="1374" s="8" customFormat="1" ht="15"/>
    <row r="1375" s="8" customFormat="1" ht="15"/>
    <row r="1376" s="8" customFormat="1" ht="15"/>
    <row r="1377" s="8" customFormat="1" ht="15"/>
    <row r="1378" s="8" customFormat="1" ht="15"/>
    <row r="1379" s="8" customFormat="1" ht="15"/>
    <row r="1380" s="8" customFormat="1" ht="15"/>
    <row r="1381" s="8" customFormat="1" ht="15"/>
    <row r="1382" s="8" customFormat="1" ht="15"/>
    <row r="1383" s="8" customFormat="1" ht="15"/>
    <row r="1384" s="8" customFormat="1" ht="15"/>
    <row r="1385" s="8" customFormat="1" ht="15"/>
    <row r="1386" s="8" customFormat="1" ht="15"/>
    <row r="1387" s="8" customFormat="1" ht="15"/>
    <row r="1388" s="8" customFormat="1" ht="15"/>
    <row r="1389" s="8" customFormat="1" ht="15"/>
    <row r="1390" s="8" customFormat="1" ht="15"/>
    <row r="1391" s="8" customFormat="1" ht="15"/>
    <row r="1392" s="8" customFormat="1" ht="15"/>
    <row r="1393" s="8" customFormat="1" ht="15"/>
    <row r="1394" s="8" customFormat="1" ht="15"/>
    <row r="1395" s="8" customFormat="1" ht="15"/>
    <row r="1396" s="8" customFormat="1" ht="15"/>
    <row r="1397" s="8" customFormat="1" ht="15"/>
    <row r="1398" s="8" customFormat="1" ht="15"/>
    <row r="1399" s="8" customFormat="1" ht="15"/>
    <row r="1400" s="8" customFormat="1" ht="15"/>
    <row r="1401" s="8" customFormat="1" ht="15"/>
    <row r="1402" s="8" customFormat="1" ht="15"/>
    <row r="1403" s="8" customFormat="1" ht="15"/>
    <row r="1404" s="8" customFormat="1" ht="15"/>
    <row r="1405" s="8" customFormat="1" ht="15"/>
    <row r="1406" s="8" customFormat="1" ht="15"/>
    <row r="1407" s="8" customFormat="1" ht="15"/>
    <row r="1408" s="8" customFormat="1" ht="15"/>
    <row r="1409" s="8" customFormat="1" ht="15"/>
    <row r="1410" s="8" customFormat="1" ht="15"/>
    <row r="1411" s="8" customFormat="1" ht="15"/>
    <row r="1412" s="8" customFormat="1" ht="15"/>
    <row r="1413" s="8" customFormat="1" ht="15"/>
    <row r="1414" s="8" customFormat="1" ht="15"/>
    <row r="1415" s="8" customFormat="1" ht="15"/>
    <row r="1416" s="8" customFormat="1" ht="15"/>
    <row r="1417" s="8" customFormat="1" ht="15"/>
    <row r="1418" s="8" customFormat="1" ht="15"/>
    <row r="1419" s="8" customFormat="1" ht="15"/>
    <row r="1420" s="8" customFormat="1" ht="15"/>
    <row r="1421" s="8" customFormat="1" ht="15"/>
    <row r="1422" s="8" customFormat="1" ht="15"/>
    <row r="1423" s="8" customFormat="1" ht="15"/>
    <row r="1424" s="8" customFormat="1" ht="15"/>
    <row r="1425" s="8" customFormat="1" ht="15"/>
    <row r="1426" s="8" customFormat="1" ht="15"/>
    <row r="1427" s="8" customFormat="1" ht="15"/>
    <row r="1428" s="8" customFormat="1" ht="15"/>
    <row r="1429" s="8" customFormat="1" ht="15"/>
    <row r="1430" s="8" customFormat="1" ht="15"/>
    <row r="1431" s="8" customFormat="1" ht="15"/>
    <row r="1432" s="8" customFormat="1" ht="15"/>
    <row r="1433" s="8" customFormat="1" ht="15"/>
    <row r="1434" s="8" customFormat="1" ht="15"/>
    <row r="1435" s="8" customFormat="1" ht="15"/>
    <row r="1436" s="8" customFormat="1" ht="15"/>
    <row r="1437" s="8" customFormat="1" ht="15"/>
    <row r="1438" s="8" customFormat="1" ht="15"/>
    <row r="1439" s="8" customFormat="1" ht="15"/>
    <row r="1440" s="8" customFormat="1" ht="15"/>
    <row r="1441" s="8" customFormat="1" ht="15"/>
    <row r="1442" s="8" customFormat="1" ht="15"/>
    <row r="1443" s="8" customFormat="1" ht="15"/>
    <row r="1444" s="8" customFormat="1" ht="15"/>
    <row r="1445" s="8" customFormat="1" ht="15"/>
    <row r="1446" s="8" customFormat="1" ht="15"/>
    <row r="1447" s="8" customFormat="1" ht="15"/>
    <row r="1448" s="8" customFormat="1" ht="15"/>
    <row r="1449" s="8" customFormat="1" ht="15"/>
    <row r="1450" s="8" customFormat="1" ht="15"/>
    <row r="1451" s="8" customFormat="1" ht="15"/>
    <row r="1452" s="8" customFormat="1" ht="15"/>
    <row r="1453" s="8" customFormat="1" ht="15"/>
    <row r="1454" s="8" customFormat="1" ht="15"/>
    <row r="1455" s="8" customFormat="1" ht="15"/>
    <row r="1456" s="8" customFormat="1" ht="15"/>
    <row r="1457" s="8" customFormat="1" ht="15"/>
    <row r="1458" s="8" customFormat="1" ht="15"/>
    <row r="1459" s="8" customFormat="1" ht="15"/>
    <row r="1460" s="8" customFormat="1" ht="15"/>
    <row r="1461" s="8" customFormat="1" ht="15"/>
    <row r="1462" s="8" customFormat="1" ht="15"/>
    <row r="1463" s="8" customFormat="1" ht="15"/>
    <row r="1464" s="8" customFormat="1" ht="15"/>
    <row r="1465" s="8" customFormat="1" ht="15"/>
    <row r="1466" s="8" customFormat="1" ht="15"/>
    <row r="1467" s="8" customFormat="1" ht="15"/>
    <row r="1468" s="8" customFormat="1" ht="15"/>
    <row r="1469" s="8" customFormat="1" ht="15"/>
    <row r="1470" s="8" customFormat="1" ht="15"/>
    <row r="1471" s="8" customFormat="1" ht="15"/>
    <row r="1472" s="8" customFormat="1" ht="15"/>
    <row r="1473" s="8" customFormat="1" ht="15"/>
    <row r="1474" s="8" customFormat="1" ht="15"/>
    <row r="1475" s="8" customFormat="1" ht="15"/>
    <row r="1476" s="8" customFormat="1" ht="15"/>
    <row r="1477" s="8" customFormat="1" ht="15"/>
    <row r="1478" s="8" customFormat="1" ht="15"/>
    <row r="1479" s="8" customFormat="1" ht="15"/>
    <row r="1480" s="8" customFormat="1" ht="15"/>
    <row r="1481" s="8" customFormat="1" ht="15"/>
    <row r="1482" s="8" customFormat="1" ht="15"/>
    <row r="1483" s="8" customFormat="1" ht="15"/>
    <row r="1484" s="8" customFormat="1" ht="15"/>
    <row r="1485" s="8" customFormat="1" ht="15"/>
    <row r="1486" s="8" customFormat="1" ht="15"/>
    <row r="1487" s="8" customFormat="1" ht="15"/>
    <row r="1488" s="8" customFormat="1" ht="15"/>
    <row r="1489" s="8" customFormat="1" ht="15"/>
    <row r="1490" s="8" customFormat="1" ht="15"/>
    <row r="1491" s="8" customFormat="1" ht="15"/>
    <row r="1492" s="8" customFormat="1" ht="15"/>
    <row r="1493" s="8" customFormat="1" ht="15"/>
    <row r="1494" s="8" customFormat="1" ht="15"/>
    <row r="1495" s="8" customFormat="1" ht="15"/>
    <row r="1496" s="8" customFormat="1" ht="15"/>
    <row r="1497" s="8" customFormat="1" ht="15"/>
    <row r="1498" s="8" customFormat="1" ht="15"/>
    <row r="1499" s="8" customFormat="1" ht="15"/>
    <row r="1500" s="8" customFormat="1" ht="15"/>
    <row r="1501" s="8" customFormat="1" ht="15"/>
    <row r="1502" s="8" customFormat="1" ht="15"/>
    <row r="1503" s="8" customFormat="1" ht="15"/>
    <row r="1504" s="8" customFormat="1" ht="15"/>
    <row r="1505" s="8" customFormat="1" ht="15"/>
    <row r="1506" s="8" customFormat="1" ht="15"/>
    <row r="1507" s="8" customFormat="1" ht="15"/>
    <row r="1508" s="8" customFormat="1" ht="15"/>
    <row r="1509" s="8" customFormat="1" ht="15"/>
    <row r="1510" s="8" customFormat="1" ht="15"/>
    <row r="1511" s="8" customFormat="1" ht="15"/>
    <row r="1512" s="8" customFormat="1" ht="15"/>
    <row r="1513" s="8" customFormat="1" ht="15"/>
    <row r="1514" s="8" customFormat="1" ht="15"/>
    <row r="1515" s="8" customFormat="1" ht="15"/>
    <row r="1516" s="8" customFormat="1" ht="15"/>
    <row r="1517" s="8" customFormat="1" ht="15"/>
    <row r="1518" s="8" customFormat="1" ht="15"/>
    <row r="1519" s="8" customFormat="1" ht="15"/>
    <row r="1520" s="8" customFormat="1" ht="15"/>
    <row r="1521" s="8" customFormat="1" ht="15"/>
    <row r="1522" s="8" customFormat="1" ht="15"/>
    <row r="1523" s="8" customFormat="1" ht="15"/>
    <row r="1524" s="8" customFormat="1" ht="15"/>
    <row r="1525" s="8" customFormat="1" ht="15"/>
    <row r="1526" s="8" customFormat="1" ht="15"/>
    <row r="1527" s="8" customFormat="1" ht="15"/>
    <row r="1528" s="8" customFormat="1" ht="15"/>
    <row r="1529" s="8" customFormat="1" ht="15"/>
    <row r="1530" s="8" customFormat="1" ht="15"/>
    <row r="1531" s="8" customFormat="1" ht="15"/>
    <row r="1532" s="8" customFormat="1" ht="15"/>
    <row r="1533" s="8" customFormat="1" ht="15"/>
    <row r="1534" s="8" customFormat="1" ht="15"/>
    <row r="1535" s="8" customFormat="1" ht="15"/>
    <row r="1536" s="8" customFormat="1" ht="15"/>
    <row r="1537" s="8" customFormat="1" ht="15"/>
    <row r="1538" s="8" customFormat="1" ht="15"/>
    <row r="1539" s="8" customFormat="1" ht="15"/>
    <row r="1540" s="8" customFormat="1" ht="15"/>
  </sheetData>
  <sheetProtection/>
  <mergeCells count="85">
    <mergeCell ref="A3:S3"/>
    <mergeCell ref="A6:B6"/>
    <mergeCell ref="A18:A19"/>
    <mergeCell ref="A11:A13"/>
    <mergeCell ref="A9:A10"/>
    <mergeCell ref="A7:A8"/>
    <mergeCell ref="A5:S5"/>
    <mergeCell ref="A15:B15"/>
    <mergeCell ref="A16:S16"/>
    <mergeCell ref="A17:B17"/>
    <mergeCell ref="A29:A30"/>
    <mergeCell ref="A28:B28"/>
    <mergeCell ref="A20:A21"/>
    <mergeCell ref="A22:A24"/>
    <mergeCell ref="A26:B26"/>
    <mergeCell ref="A27:S27"/>
    <mergeCell ref="A39:B39"/>
    <mergeCell ref="A40:A41"/>
    <mergeCell ref="A31:A32"/>
    <mergeCell ref="A33:A35"/>
    <mergeCell ref="A37:B37"/>
    <mergeCell ref="A38:S38"/>
    <mergeCell ref="A60:S60"/>
    <mergeCell ref="A51:A52"/>
    <mergeCell ref="A50:B50"/>
    <mergeCell ref="A42:A43"/>
    <mergeCell ref="A44:A46"/>
    <mergeCell ref="A48:B48"/>
    <mergeCell ref="A49:S49"/>
    <mergeCell ref="A72:B72"/>
    <mergeCell ref="A70:B70"/>
    <mergeCell ref="A71:S71"/>
    <mergeCell ref="A62:A63"/>
    <mergeCell ref="A64:A65"/>
    <mergeCell ref="A66:A68"/>
    <mergeCell ref="A83:B83"/>
    <mergeCell ref="A75:A76"/>
    <mergeCell ref="A77:A79"/>
    <mergeCell ref="A81:B81"/>
    <mergeCell ref="A82:S82"/>
    <mergeCell ref="A73:A74"/>
    <mergeCell ref="A80:B80"/>
    <mergeCell ref="A95:A96"/>
    <mergeCell ref="A94:B94"/>
    <mergeCell ref="A92:B92"/>
    <mergeCell ref="A93:S93"/>
    <mergeCell ref="A84:A85"/>
    <mergeCell ref="A86:A87"/>
    <mergeCell ref="A88:A90"/>
    <mergeCell ref="A91:B91"/>
    <mergeCell ref="A106:A107"/>
    <mergeCell ref="A108:A109"/>
    <mergeCell ref="A110:A112"/>
    <mergeCell ref="A105:B105"/>
    <mergeCell ref="A97:A98"/>
    <mergeCell ref="A99:A101"/>
    <mergeCell ref="A103:B103"/>
    <mergeCell ref="A104:S104"/>
    <mergeCell ref="A102:B102"/>
    <mergeCell ref="A135:B135"/>
    <mergeCell ref="A117:A118"/>
    <mergeCell ref="A136:B136"/>
    <mergeCell ref="A130:A131"/>
    <mergeCell ref="A119:A120"/>
    <mergeCell ref="A121:A123"/>
    <mergeCell ref="A125:B125"/>
    <mergeCell ref="A126:S126"/>
    <mergeCell ref="A113:B113"/>
    <mergeCell ref="A132:A134"/>
    <mergeCell ref="A127:B127"/>
    <mergeCell ref="A128:A129"/>
    <mergeCell ref="A124:B124"/>
    <mergeCell ref="A116:B116"/>
    <mergeCell ref="A114:B114"/>
    <mergeCell ref="A115:S115"/>
    <mergeCell ref="A14:B14"/>
    <mergeCell ref="A25:B25"/>
    <mergeCell ref="A36:B36"/>
    <mergeCell ref="A47:B47"/>
    <mergeCell ref="A58:B58"/>
    <mergeCell ref="A69:B69"/>
    <mergeCell ref="A61:B61"/>
    <mergeCell ref="A53:A54"/>
    <mergeCell ref="A55:A57"/>
    <mergeCell ref="A59:B59"/>
  </mergeCells>
  <printOptions/>
  <pageMargins left="0.7" right="0.7" top="0.75" bottom="0.75" header="0.3" footer="0.3"/>
  <pageSetup horizontalDpi="600" verticalDpi="600" orientation="portrait" paperSize="9" r:id="rId1"/>
  <ignoredErrors>
    <ignoredError sqref="C15:I15 S7:S14 S18:S26 C26:E26 S29:S37 C37:E37 C48:E48 S40:S47 S51:S59 C59:E59 C70:E70 S62:S69 S73:S81 C81:E81 C92:E92 S84:S91 S95:S103 C103:E103 C114:E114 S106:S113 C125:E125 S117:S124 C128:E134 Q15 C135:E136 K15:M15 O15:P15 S15 G26:I26 K26:M26 O26:Q26 G37:I37 K37:M37 O37:Q37 G48:I48 K48:M48 O48:Q48 S48 G59:I59 K59:M59 O59:Q59 G70:I70 K70:M70 O70:Q70 S70 G81:I81 K81:M81 O81:Q81 G92:I92 K92:M92 O92:Q92 S92 G103:I103 K103:M103 O103:Q103 G114:I114 K114:M114 O114:Q114 S114 G125:I125 K125:M125 O125:Q125 S125 G128:I134 G136:I136 G135:I135 K128:M134 K136:M136 K135:M135 O128:Q134 O136:Q136 O135:Q135 S128:S134 S136 S1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2014-02-26T08:32:46Z</dcterms:modified>
  <cp:category/>
  <cp:version/>
  <cp:contentType/>
  <cp:contentStatus/>
</cp:coreProperties>
</file>