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6" i="18" l="1"/>
  <c r="G7" i="18"/>
  <c r="G8" i="18"/>
  <c r="E6" i="18" l="1"/>
  <c r="E7" i="18"/>
  <c r="E8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<sst xmlns="http://schemas.openxmlformats.org/spreadsheetml/2006/main" count="21" uniqueCount="17">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</sst>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  <numFmt numFmtId="171" formatCode="#,##0.00000000"/>
    <numFmt numFmtId="172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71" fontId="8" fillId="2" borderId="0" xfId="0" applyNumberFormat="1" applyFont="1" applyFill="1" applyBorder="1" applyAlignment="1">
      <alignment horizontal="center" vertical="center"/>
    </xf>
    <xf numFmtId="172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E9" sqref="E9:G9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8" t="s">
        <v>16</v>
      </c>
      <c r="B3" s="28"/>
      <c r="C3" s="28"/>
      <c r="D3" s="28"/>
      <c r="E3" s="28"/>
      <c r="F3" s="28"/>
      <c r="G3" s="28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1163.047/1000</f>
        <v>1.1630469999999999</v>
      </c>
      <c r="F6" s="12">
        <f>G6/E6</f>
        <v>10.736730028967015</v>
      </c>
      <c r="G6" s="12">
        <f>12487321.65/1000000</f>
        <v>12.48732165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0.202/1000</f>
        <v>2.02E-4</v>
      </c>
      <c r="F7" s="11">
        <f t="shared" ref="F7:F8" si="0">G7/E7</f>
        <v>0.81113861386138608</v>
      </c>
      <c r="G7" s="25">
        <f>163.85/1000000</f>
        <v>1.6385E-4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11">
        <f>1.028/1000</f>
        <v>1.0280000000000001E-3</v>
      </c>
      <c r="F8" s="12">
        <f t="shared" si="0"/>
        <v>0.40992217898832684</v>
      </c>
      <c r="G8" s="27">
        <f>421.4/1000000</f>
        <v>4.214E-4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6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2017-12-20T10:39:28Z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