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2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'анулир.'!$A$2:$I$7</definedName>
    <definedName name="_xlnm._FilterDatabase" localSheetId="2" hidden="1">'Реестр закл.договоров'!$A$3:$I$65</definedName>
    <definedName name="_xlnm._FilterDatabase" localSheetId="1" hidden="1">'реестр заявок'!$A$4:$H$31</definedName>
    <definedName name="_xlnm._FilterDatabase" localSheetId="3" hidden="1">'реестр исп.договоров'!$A$4:$I$53</definedName>
  </definedNames>
  <calcPr fullCalcOnLoad="1"/>
</workbook>
</file>

<file path=xl/sharedStrings.xml><?xml version="1.0" encoding="utf-8"?>
<sst xmlns="http://schemas.openxmlformats.org/spreadsheetml/2006/main" count="771" uniqueCount="327">
  <si>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</si>
  <si>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</si>
  <si>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</si>
  <si>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</si>
  <si>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</si>
  <si>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</si>
  <si>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</si>
  <si>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</si>
  <si>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</si>
  <si>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</si>
  <si>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</si>
  <si>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</si>
  <si>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</si>
  <si>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</si>
  <si>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</si>
  <si>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</si>
  <si>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</si>
  <si>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</si>
  <si>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</si>
  <si>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</si>
  <si>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</si>
  <si>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</si>
  <si>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</si>
  <si>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</si>
  <si>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</si>
  <si>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</si>
  <si>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</si>
  <si>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</si>
  <si>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</si>
  <si>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</si>
  <si>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Тамбовский РЭС</t>
  </si>
  <si>
    <t>ПС 110/10 кВ "Новолядинская"</t>
  </si>
  <si>
    <t>ПС 35/10 кВ "П.Пригородная"</t>
  </si>
  <si>
    <t>ПС 35/10 кВ "Горельская"</t>
  </si>
  <si>
    <t>ПС 35/10 кВ "Сухотинская"</t>
  </si>
  <si>
    <t>Тамбовэнерго</t>
  </si>
  <si>
    <t>6 месяцев</t>
  </si>
  <si>
    <t>Дата Акта ТП д/м/г</t>
  </si>
  <si>
    <t>Тамбовэнерго ТРЭС</t>
  </si>
  <si>
    <t>ПС 35/10 кВ "Серебряковская"</t>
  </si>
  <si>
    <t>ПС 35/10 кВ "Тулиновская"</t>
  </si>
  <si>
    <t>Полное наименование заявителя</t>
  </si>
  <si>
    <t>ПС 35/10 кВ «Татановская»</t>
  </si>
  <si>
    <t>ПС 35/10 кВ «Ивановская»</t>
  </si>
  <si>
    <t>ПС 110/35/10 кВ «Промышленная»; ВЛ-10 кВ № 10</t>
  </si>
  <si>
    <t>ПС 110/6 кВ "Тамбовская № 8"</t>
  </si>
  <si>
    <t>ПС 110/6 кВ «Тамбовская № 8»; ВЛ-6 кВ № 22</t>
  </si>
  <si>
    <t>ПС 35/10 кВ «Тулиновская»</t>
  </si>
  <si>
    <t xml:space="preserve">ПС 110/35 кВ "М. Талинская" </t>
  </si>
  <si>
    <t>ПС 110/6 кВ «Тамбовская № 8»</t>
  </si>
  <si>
    <t>ПС 110/35/10 кВ «Промышленная»</t>
  </si>
  <si>
    <t>ПС 110/35/10 кВ «Комсомольская»</t>
  </si>
  <si>
    <t>ПС 35/10 кВ «Горельская»</t>
  </si>
  <si>
    <t>ПС 110/10 кВ «Н. Лядинская»</t>
  </si>
  <si>
    <t>ПС 35/10 кВ "Черняновская"</t>
  </si>
  <si>
    <t>Ивлиев Александр Николаевич</t>
  </si>
  <si>
    <t>ФКУ "Управление автомагистрали Москва-Волгоград Федерального дорожного агенства"</t>
  </si>
  <si>
    <t>ПС 110/35/6 кВ «Рассказовская»</t>
  </si>
  <si>
    <t>ПС 110/6 кВ «Тамбовская № 5»</t>
  </si>
  <si>
    <t>ПС 35/10 кВ «Верхоценская»</t>
  </si>
  <si>
    <t>ПС 110/35/10 кВ «Тамбовская № 6»; ВЛ-10 кВ № 17</t>
  </si>
  <si>
    <t>ПС 110/6 кВ "Тамбовская № 5"</t>
  </si>
  <si>
    <t>Субботкин Валерий Сергеевич</t>
  </si>
  <si>
    <t>Булгаков Олег Викторович</t>
  </si>
  <si>
    <t>Плужников Сергей Юрьевич</t>
  </si>
  <si>
    <t>Дубонина Мария Васильевна</t>
  </si>
  <si>
    <t>Ефремов Сергей Анатольевич</t>
  </si>
  <si>
    <t>Илясов Андрей Юрьевич</t>
  </si>
  <si>
    <t>Константинов Сергей Александрович</t>
  </si>
  <si>
    <t>ОАО "МегаФон"</t>
  </si>
  <si>
    <t>ОАО "МобильныеТелеСистемы"</t>
  </si>
  <si>
    <t>ТОГУП "Водгазхоз"</t>
  </si>
  <si>
    <t>ИП Перегудов Александр Валентинович</t>
  </si>
  <si>
    <t>ИП Чаплыгин Сергей Юрьевич</t>
  </si>
  <si>
    <t>ПС 35/10 кВ «Сухотинская»</t>
  </si>
  <si>
    <t>12 месяцев</t>
  </si>
  <si>
    <t>ПС 110/6 кВ «Тамбовская № 5»; ВЛ-6 кВ № 9</t>
  </si>
  <si>
    <t>ПС 35/10 кВ «П. Пригородная»; ВЛ-10 кВ № 2</t>
  </si>
  <si>
    <t>ОАО "Сбербанк России"</t>
  </si>
  <si>
    <t>ПС 35/10 кВ «Степная»</t>
  </si>
  <si>
    <t>Пообъектная информация по заявкам на ТП за январь месяц 2012 г.</t>
  </si>
  <si>
    <t>Агаханян Ашот Сережевич</t>
  </si>
  <si>
    <t>Абморшева Людмила Николаевна</t>
  </si>
  <si>
    <t>Жильникова Наталия Олеговна</t>
  </si>
  <si>
    <t>Плешивцев Владимир Васильевич</t>
  </si>
  <si>
    <t>Ребец Сергей Владимирович</t>
  </si>
  <si>
    <t>Бардин Сергей Владимирович</t>
  </si>
  <si>
    <t>Алаков Михаил Александрович</t>
  </si>
  <si>
    <t>Новичкова Наталия Александровна</t>
  </si>
  <si>
    <t>Тихенко Владимир Сергеевич</t>
  </si>
  <si>
    <t>Ноздрюхина Наталия Владимировна</t>
  </si>
  <si>
    <t>Попова Нина Александровна</t>
  </si>
  <si>
    <t>Жогин Михаил Валентинович</t>
  </si>
  <si>
    <t>Клинков Юрий Анатольевич</t>
  </si>
  <si>
    <t>Гусаров Алексей Сергеевич</t>
  </si>
  <si>
    <t>Федоров Анатолий Александрович</t>
  </si>
  <si>
    <t>Гололобов Юрий Федорович</t>
  </si>
  <si>
    <t>Юшин Руслан Владимирович</t>
  </si>
  <si>
    <t>Бетин Михаил Владимирович</t>
  </si>
  <si>
    <t>Ветлугаев Геннадий Александрович</t>
  </si>
  <si>
    <t>Безрукова Людмила Андреевна</t>
  </si>
  <si>
    <t>Энговатова Наталия Викторовна</t>
  </si>
  <si>
    <t>Ларина Лидия Владимировна</t>
  </si>
  <si>
    <t>Администрация Донского с/совета Тамбовского района Тамбовской области</t>
  </si>
  <si>
    <t>Юшин Алексей Иванович</t>
  </si>
  <si>
    <t>ПС 110/35/10 кВ "Кузьминская"</t>
  </si>
  <si>
    <t>ПС 110/35/10 кВ "Промышленная"</t>
  </si>
  <si>
    <t>ПС 110/10 кВ "М. Талинская"</t>
  </si>
  <si>
    <t>ПС 110/35/6 кВ "Рассказовская"</t>
  </si>
  <si>
    <t>ПС 35/10 кВ "Авдеевская"</t>
  </si>
  <si>
    <t>ПС 35/10 кВ "Степная"</t>
  </si>
  <si>
    <t>ПС 35/10 кВ "Новосельцевская"</t>
  </si>
  <si>
    <t>Пообъектная информация по заключенным договорам ТП за январь месяц 2012 г.</t>
  </si>
  <si>
    <t>ПС 35/10 кВ «П. Пригородная»; ВЛ-10 кВ № 8</t>
  </si>
  <si>
    <t>ПС 35/10 кВ «Платоновская»; ВЛ-10 кВ № 3</t>
  </si>
  <si>
    <t>ПС 110/10 кВ «Н. Лядинская»; ВЛ-10 кВ № 7</t>
  </si>
  <si>
    <t>ПС 35/10 кВ «Серебряковская»; ВЛ-10 кВ № 5</t>
  </si>
  <si>
    <t>ПС 35/10 кВ «Татановская»; ВЛ-10 кВ № 3</t>
  </si>
  <si>
    <t>ПС 110/35/10 кВ "Промышленная"; ВЛ-10 кВ №10</t>
  </si>
  <si>
    <t>Пообъектная информация по выполненым  договорам ТП за январь месяц 2012 г.</t>
  </si>
  <si>
    <t>693/98</t>
  </si>
  <si>
    <t>Кузнецов Александр Михайлович</t>
  </si>
  <si>
    <t>Петров Дмитрий Анатольевич</t>
  </si>
  <si>
    <t>Полиничак Светлана Петровна</t>
  </si>
  <si>
    <t>Кузнецов Андрей Сергеевич</t>
  </si>
  <si>
    <t>Титов Дмитрий Михайлович</t>
  </si>
  <si>
    <t>Горбунов Константин Александрович</t>
  </si>
  <si>
    <t>Золотов Николай Владимирович</t>
  </si>
  <si>
    <t>Труфанова Елена Викторовна</t>
  </si>
  <si>
    <t>Носорев Иван Иванович</t>
  </si>
  <si>
    <t>Мотолыгина Ирина Михайловна</t>
  </si>
  <si>
    <t>Баландин Сергей Михайлович</t>
  </si>
  <si>
    <t>Евстифеева Елена Александровна</t>
  </si>
  <si>
    <t>Селезнева Надежда Ивановна</t>
  </si>
  <si>
    <t>Щербань Надежда Геннадьевна</t>
  </si>
  <si>
    <t>Сыщикова Татьяна Григорьевна</t>
  </si>
  <si>
    <t>Козаченко Светлана Алексеевна</t>
  </si>
  <si>
    <t>Широкова Евгения Ивановна</t>
  </si>
  <si>
    <t>Трубиенко Ирина Александровна</t>
  </si>
  <si>
    <t>Ковтонюк Виктор Васильевич</t>
  </si>
  <si>
    <t>Солонников Юрий Григорьевич</t>
  </si>
  <si>
    <t>Порошин Виктор Васильевич</t>
  </si>
  <si>
    <t>Евдокимова Наталия Владимировна</t>
  </si>
  <si>
    <t>Михеев Владимир Викторович</t>
  </si>
  <si>
    <t>Середа Ульяна Владимировна</t>
  </si>
  <si>
    <t>ОАО "ВымпелКом"</t>
  </si>
  <si>
    <t>Администрация Тамбовского района</t>
  </si>
  <si>
    <t>ООО"Строитель-Ю"</t>
  </si>
  <si>
    <t>Местная религиозная организация православный Приход Михаило-Архангельского храма</t>
  </si>
  <si>
    <t>ООО "Строитель-Ю"</t>
  </si>
  <si>
    <t>ПС 110/10 кВ "Спасская"</t>
  </si>
  <si>
    <t>ПС 35/10 кВ «Саюкинская»</t>
  </si>
  <si>
    <t>ПС 110/35//10 кВ «Тамбовская № 6»</t>
  </si>
  <si>
    <t>Гребенщикова Нина Николаевна</t>
  </si>
  <si>
    <t>ПС 35/10 кВ «Авдеевская»»</t>
  </si>
  <si>
    <t>ПС 35/10 кВ «Платоновская»</t>
  </si>
  <si>
    <t>Пообъектная информация по аннулированным заявкам на  ТП за январь месяц 2012 г.</t>
  </si>
  <si>
    <t>Сведения о деятельности филиала ОАО " МРСК Центра" - "Тамбовэнерго" по технологическому присоединению за январь месяц 2012 г.</t>
  </si>
  <si>
    <t>Итого :</t>
  </si>
  <si>
    <t>Филиал ОАО «МРСК Центра» - «Тамбовэнерго»</t>
  </si>
  <si>
    <t>ПС 35/10 кВ "Изосимовская"</t>
  </si>
  <si>
    <t>ПС 35/10 кВ "Петровская"</t>
  </si>
  <si>
    <t>ПС 35/10 кВ "Ранинская"</t>
  </si>
  <si>
    <t>ПС 35/10 кВ "Н. Васильевская"</t>
  </si>
  <si>
    <t>ПС 35/10 кВ "Кленская"</t>
  </si>
  <si>
    <t>ПС 35/10 кВ "Тарбеевская"</t>
  </si>
  <si>
    <t>ПС 35/10 кВ "Козьмодемьянская"</t>
  </si>
  <si>
    <t>ПС 35/10 кВ "Кочетовская"</t>
  </si>
  <si>
    <t>ПС 35/10 кВ "Новоюрьевская"</t>
  </si>
  <si>
    <t>ПС 35/10 кВ "Сабуровская"</t>
  </si>
  <si>
    <t>ПС 35/10 кВ "КИМ"</t>
  </si>
  <si>
    <t>ПС 35/10 кВ " Юрловская"</t>
  </si>
  <si>
    <t>ПС 35/10 кВ "Жидиловская"</t>
  </si>
  <si>
    <t>ПС 35/6кВ "Донская"</t>
  </si>
  <si>
    <t xml:space="preserve">ПС 35/10 кВ "Вишневская" 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</si>
  <si>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</si>
  <si>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</si>
  <si>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</si>
  <si>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</si>
  <si>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</si>
  <si>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 xml:space="preserve">ПС 110/10 кВ "Новосеславинская" </t>
  </si>
  <si>
    <t>ПС 110/10 кВ "Н. Архангельская"</t>
  </si>
  <si>
    <t>Полянская Татьяна Васильевна</t>
  </si>
  <si>
    <t>Гончаров Валерий Валентинович</t>
  </si>
  <si>
    <t>Честных Ольга Александровна</t>
  </si>
  <si>
    <t xml:space="preserve">Седых Андрей Вячеславович </t>
  </si>
  <si>
    <t>Щукин Виктор Сергеевич</t>
  </si>
  <si>
    <t>Журавлева Юлия Александровна</t>
  </si>
  <si>
    <t>Горностаев Алексей Александрович</t>
  </si>
  <si>
    <t>Клинк Сергей Гугович</t>
  </si>
  <si>
    <t>Мурзин Александр Петрович</t>
  </si>
  <si>
    <t>Лепихов Андрей Иванович</t>
  </si>
  <si>
    <t>Попов Виталий Александрович</t>
  </si>
  <si>
    <t>Клычникова Людмила Николаевна ИП</t>
  </si>
  <si>
    <t>Минаев Юрий Викторович</t>
  </si>
  <si>
    <t>Вотек Мобайл ЗАО</t>
  </si>
  <si>
    <t>Яковлев Юрий Владимирович ИП</t>
  </si>
  <si>
    <t xml:space="preserve">ПС 35/10 кВ " Юрловская", ВЛ-10 кВ № 4 </t>
  </si>
  <si>
    <t>Таммос ООО</t>
  </si>
  <si>
    <t>ПС 110/35/10 кВ "Хоботовская", ВЛ-10 кВ № 1</t>
  </si>
  <si>
    <t xml:space="preserve">Матвейчук Людмила Николаевна </t>
  </si>
  <si>
    <t>ПС 35/10 кВ "Ранинская", ВЛ-10 кВ № 1</t>
  </si>
  <si>
    <t xml:space="preserve">Поморев Вячеслав Васильевич </t>
  </si>
  <si>
    <t xml:space="preserve">Поморев Олег Васильевич </t>
  </si>
  <si>
    <t>ПС 35/10 кВ "Тарбеевская", ВЛ-10 кВ № 1</t>
  </si>
  <si>
    <t xml:space="preserve">Куликов Виктор Вячеславович </t>
  </si>
  <si>
    <t>ПС 110/35/10 кВ "Хоботовская", ВЛ-10 кВ № 4</t>
  </si>
  <si>
    <t>Птицефабрика Иловайская ОАО</t>
  </si>
  <si>
    <t xml:space="preserve">ПС 110/35/10 кВ "Староюрьевская" ВЛ-10 кВ № 8 </t>
  </si>
  <si>
    <t>Кулаков Юрий Николаевич</t>
  </si>
  <si>
    <t>ПС 110/35/10 кВ "Хмелевская", проектируемая ВЛ-10 кВ</t>
  </si>
  <si>
    <t>Зеленая Долина ООО</t>
  </si>
  <si>
    <t>ПС 35/10 кВ "КИМ", ВЛ-10 кВ № 2</t>
  </si>
  <si>
    <t>Савкина Надежна Александровна</t>
  </si>
  <si>
    <t>ПС 35/10 кВ "Тарбеевская" ВЛ-10 кВ № 1</t>
  </si>
  <si>
    <t>Невзорова Валентина Александровна</t>
  </si>
  <si>
    <t>ПС 35/10 кВ "Петровская", ВЛ-10 кВ № 7</t>
  </si>
  <si>
    <t>Тамбовский ОРТПЦ Филиал РТРС</t>
  </si>
  <si>
    <t>ПС 110/27,5/6/10 кВ "Первомайская", ВЛ-6 кВ "Газ-1", "Газ-2"</t>
  </si>
  <si>
    <t>Мобильные Телесистемы ОАО</t>
  </si>
  <si>
    <t>ПС 35/10 кВ "Жидиловская", ВЛ-10 кВ № 2</t>
  </si>
  <si>
    <t>Екатерина Александровна Лазарева</t>
  </si>
  <si>
    <t>Юрий Александрович Павлов</t>
  </si>
  <si>
    <t>ПС 35/10 кВ "Н. Васильевская", ВЛ-10 кВ № 2</t>
  </si>
  <si>
    <t>Администрация Самовецкого сельсовет а</t>
  </si>
  <si>
    <t>ПС 110/10 кВ "Новосеславинская" ВЛ-10 кВ № 2</t>
  </si>
  <si>
    <t>Андреева Наталия Евгеньевна</t>
  </si>
  <si>
    <t xml:space="preserve">Шитиков Константин Владимирович </t>
  </si>
  <si>
    <t>ПС 35/10 кВ "Вишневская"  ВЛ-10 кВ № 1</t>
  </si>
  <si>
    <t xml:space="preserve">Клишин Алексей Вячеславович </t>
  </si>
  <si>
    <t>ПС 110/35/10 кВ  "Никифоровска",  ВЛ-10 кВ № 8</t>
  </si>
  <si>
    <t>ПС 110/35/10 кВ "Никифоровская", ВЛ-10 кВ № 2</t>
  </si>
  <si>
    <t>Солопов Сергей Викторович ИП</t>
  </si>
  <si>
    <t>ПС 35/10 кВ "Тарбеевская" ВЛ-10 кВ № 2</t>
  </si>
  <si>
    <t>Денис Дмитриевич Быков</t>
  </si>
  <si>
    <t>ПС 35/10 кВ "Кочетовская", ВЛ-10 кВ № 2</t>
  </si>
  <si>
    <t>Славик Самвелович Мирзаханян</t>
  </si>
  <si>
    <t>Коршунов Николай Васильевич ИП</t>
  </si>
  <si>
    <t>Филиал ОАО «МРСК Центра»   «Тамбовэнерго»</t>
  </si>
  <si>
    <t xml:space="preserve">Красницкий Михаил Владимирович </t>
  </si>
  <si>
    <t xml:space="preserve">Языкова Юлия Георгиевна </t>
  </si>
  <si>
    <t xml:space="preserve">Клычникова Татьяна Владимировна </t>
  </si>
  <si>
    <t xml:space="preserve">Валиков Юрий Николаевич </t>
  </si>
  <si>
    <t>Голубев Александр Михайлович ИП</t>
  </si>
  <si>
    <t xml:space="preserve">Соловых Юрий Николаевич </t>
  </si>
  <si>
    <t xml:space="preserve">Петрова Анжелика Сергеевна </t>
  </si>
  <si>
    <t xml:space="preserve">Лунева Валентина Ивановна </t>
  </si>
  <si>
    <t xml:space="preserve">Морозова Антонина Ивановна </t>
  </si>
  <si>
    <t>ОАО "МТС" с. Сабуро-Покровское</t>
  </si>
  <si>
    <t xml:space="preserve">Сухарев Виктор Николаевич </t>
  </si>
  <si>
    <t xml:space="preserve">Зюзин Александр Сергеевич </t>
  </si>
  <si>
    <t>Сарычев Виктор Сергеевич ИП</t>
  </si>
  <si>
    <t>ПС 35/10 кВ «Кулешовская»</t>
  </si>
  <si>
    <t>ПС 35/10 кВ «Сукмановская»</t>
  </si>
  <si>
    <t>ПС 35/10 кВ «В. Вершинская»</t>
  </si>
  <si>
    <t>ПС 35/10 кВ "Золотовская"</t>
  </si>
  <si>
    <t>ПС 35/10 кВ "Ольшанская"</t>
  </si>
  <si>
    <t>ПС 35/10 кВ «Артемовская»</t>
  </si>
  <si>
    <t>ПС 35/10 кВ  "Тр.Росляйская"</t>
  </si>
  <si>
    <t>ПС 35/10 кВ «Шапкинская»</t>
  </si>
  <si>
    <t>ПС 110/35/10 кВ «Богдановская»</t>
  </si>
  <si>
    <t>ПС 110/35/10 кВ «Мордовская»</t>
  </si>
  <si>
    <t>ОАО « Вымпел-Коммуникации»</t>
  </si>
  <si>
    <t>Пузикова Наталия Викторовна</t>
  </si>
  <si>
    <t>ПС 35/10 кВ "Золотовская", ВЛ-10 кВ № 2.</t>
  </si>
  <si>
    <t>Администрация Золотовского сельсовета Ржаксинского района Тамбовской области</t>
  </si>
  <si>
    <t>ПС 110/35/10 кВ «Богдановская», ВЛ-10 кВ ф.№ 6.</t>
  </si>
  <si>
    <t xml:space="preserve">Клишин Виктор Васильевич </t>
  </si>
  <si>
    <t>ПС 110/35/10 кВ «Мордовская»,ВЛ-10 кВ № 9.</t>
  </si>
  <si>
    <t>ИП Дмитриев Юрий Николаевич</t>
  </si>
  <si>
    <t>ПС 35/10 кВ "Ольшанская", ВЛ-10 кВ № 8.</t>
  </si>
  <si>
    <t>ИП Филимонов Юрий Николаевич</t>
  </si>
  <si>
    <t xml:space="preserve">ПС 35/10 кВ «Артемовская», ВЛ-10 кВ № 4. </t>
  </si>
  <si>
    <t>ОАО МобильныеТелеСистемы</t>
  </si>
  <si>
    <t>Индивидуальный предприниматель Рязанов Серафим Васильевич</t>
  </si>
  <si>
    <t>Тришина Татьяна Александровна</t>
  </si>
  <si>
    <t>Савчук Николай Иванович</t>
  </si>
  <si>
    <t>ПС 35/10 «Т. Росляйская»</t>
  </si>
  <si>
    <t>Боковиков Борис Викторович</t>
  </si>
  <si>
    <t>ПС 35/10 "Рыбинская"</t>
  </si>
  <si>
    <t>ПС 35/10 "Серповская"</t>
  </si>
  <si>
    <t>ПС 35/10 "Чернитовская"</t>
  </si>
  <si>
    <t>ПС 35/10 "Грязновская"</t>
  </si>
  <si>
    <t>ПС 35/10 "Кулеватовская"</t>
  </si>
  <si>
    <t>ПС 35/10 "Подлесная"</t>
  </si>
  <si>
    <t>ПС 35/10 "Троицкоросляйская"</t>
  </si>
  <si>
    <t>ПС 35/10 "Егоровская"</t>
  </si>
  <si>
    <t>ПС 35/10 "Пахотноугловская"</t>
  </si>
  <si>
    <t>ПС 110/35/6 "Камвольная"</t>
  </si>
  <si>
    <t>ПС 110/35/10 "Пичаевская"</t>
  </si>
  <si>
    <t>Тарабрин Юрий Викторович</t>
  </si>
  <si>
    <t>Щербаков Михаил Валерьевич</t>
  </si>
  <si>
    <t>Голов Николай Васильевич</t>
  </si>
  <si>
    <t>Закрытое акционерное общество "Вотек Мобайл" Тамбовский филиал  с. 1-е Левые Ламки</t>
  </si>
  <si>
    <t>Прибытков Александр Иванович</t>
  </si>
  <si>
    <t>Попов Виктор Петрович</t>
  </si>
  <si>
    <t>Степанова Юлия Владимировна</t>
  </si>
  <si>
    <t>Закрытое акционерное общество "Вотек Мобайл" Тамбовский филиал  пос. Совхозный</t>
  </si>
  <si>
    <t>ПС 35/10 "Серповская", проектируемые ВЛ 10кВ.</t>
  </si>
  <si>
    <t>Общество с ограниченной ответственностью «АгроСинергия Тамбов»</t>
  </si>
  <si>
    <t>24 месяца</t>
  </si>
  <si>
    <t>ПС 110/35/6 "Камвольная", проектирумые ЛЭП 6 кВ.</t>
  </si>
  <si>
    <t>ПС 35/10 "Серповская", проектируемые ВЛ 10 кВ.</t>
  </si>
  <si>
    <t>ПС 35/10 "Егоровская", Ф-16</t>
  </si>
  <si>
    <t>Казакова Алла Анатольевна</t>
  </si>
  <si>
    <t>ПС 35/10 "Рыбинская", Ф-5</t>
  </si>
  <si>
    <t>ПС 35/10 "Рыбинская", Ф-8</t>
  </si>
  <si>
    <t>Кобзев Юрий Владимирович</t>
  </si>
  <si>
    <t xml:space="preserve">ОАО "Мобильные ТелеСистемы"                          </t>
  </si>
  <si>
    <t>ПС 35/10 кВ "Балыклейская"</t>
  </si>
  <si>
    <t>ПС 35/10 кВ" Гавриловская"</t>
  </si>
  <si>
    <t>ПС 35/10 кВ "Калаисская"</t>
  </si>
  <si>
    <t>ПС 110/35/10 кВ" Инжавинская"</t>
  </si>
  <si>
    <t>ПС 110/35/10 кВ" Кирсановская"</t>
  </si>
  <si>
    <t>ПС 110/35/10 кВ" Уметская"</t>
  </si>
  <si>
    <t>ПС110/ 35/10 кВ "Инжавинская", ВЛ-10 кВ  фидер №5, ТП №И-061(250 кВА), ВЛ-0,4кВ  фидер №2, опора № 160( совместная подвеска с ВЛ-10 кВ фид. №5 ПС 110/35/10 кВ "Инжавинская"</t>
  </si>
  <si>
    <t>Шуварина Галина Петровна</t>
  </si>
  <si>
    <t>ПС110/ 35/10 кВ "Инжавинская", ВЛ-10 кВ  фидер №5, ТП № 056(400 кВА), ВЛ-0,4кВ  фидер №1, опора № 2</t>
  </si>
  <si>
    <t>ПС 110/35/10 кВ "Уметская", ВЛ-10 кВ  фидер №7, опора №29</t>
  </si>
  <si>
    <t xml:space="preserve"> ОАО "Мобильные Теле Системы"</t>
  </si>
  <si>
    <t>ПС 35/10 кВ "Калаисская", ВЛ-10 кВ  фидер №4, ТП №К-006(100 кВА), ВЛ-0,4кВ  фидер №1, опора № 4</t>
  </si>
  <si>
    <t>Администрация Калаисского сельсовета</t>
  </si>
  <si>
    <t>ПС110/ 35/10 кВ "Инжавинская", ВЛ-10 кВ  фидер №2, ТП №И-028(100 кВА), ВЛ-0,4кВ  фидер №1, опора № 46</t>
  </si>
  <si>
    <t>Санталов Николай Владимирович</t>
  </si>
  <si>
    <t>ПС 110/35/10 кВ "Инжавинская", ВЛ-10 кВ  фидер №5, ТП № И-042(63 кВА), РУ-0.4 кВ</t>
  </si>
  <si>
    <t>ПС110/ 35/10 кВ "Инжавинская", ВЛ-10 кВ  фидер №5, ТП №И-059(250 кВА), ВЛ-0,4кВ  фидер №3, опора № 2</t>
  </si>
  <si>
    <t>Кияраклиева Яна Георгиевна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</si>
</sst>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000"/>
    <numFmt numFmtId="167" formatCode="0.00000"/>
    <numFmt numFmtId="168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name val="Arial Cyr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 Cyr"/>
      <family val="0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 horizontal="center" vertical="center"/>
    </xf>
    <xf numFmtId="2" fontId="9" fillId="0" borderId="10" xfId="22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66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8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220" applyFont="1" applyFill="1" applyBorder="1" applyAlignment="1">
      <alignment horizontal="center" vertical="center" wrapText="1"/>
      <protection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220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6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4" fontId="63" fillId="0" borderId="15" xfId="0" applyNumberFormat="1" applyFont="1" applyFill="1" applyBorder="1" applyAlignment="1">
      <alignment horizontal="center" vertical="center" wrapText="1"/>
    </xf>
    <xf numFmtId="0" fontId="63" fillId="0" borderId="15" xfId="220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220" applyFont="1" applyFill="1" applyBorder="1" applyAlignment="1">
      <alignment horizontal="center" vertical="center" wrapText="1"/>
      <protection/>
    </xf>
    <xf numFmtId="0" fontId="13" fillId="0" borderId="10" xfId="220" applyFont="1" applyFill="1" applyBorder="1" applyAlignment="1">
      <alignment horizontal="center" vertical="center" wrapText="1"/>
      <protection/>
    </xf>
    <xf numFmtId="0" fontId="13" fillId="0" borderId="15" xfId="220" applyFont="1" applyFill="1" applyBorder="1" applyAlignment="1">
      <alignment horizontal="center" vertical="center" wrapText="1"/>
      <protection/>
    </xf>
    <xf numFmtId="0" fontId="7" fillId="0" borderId="10" xfId="220" applyFont="1" applyFill="1" applyBorder="1" applyAlignment="1">
      <alignment horizontal="center" vertical="center" wrapText="1"/>
      <protection/>
    </xf>
    <xf numFmtId="14" fontId="13" fillId="0" borderId="10" xfId="220" applyNumberFormat="1" applyFont="1" applyFill="1" applyBorder="1" applyAlignment="1">
      <alignment horizontal="center" vertical="center" wrapText="1"/>
      <protection/>
    </xf>
    <xf numFmtId="14" fontId="13" fillId="0" borderId="15" xfId="220" applyNumberFormat="1" applyFont="1" applyFill="1" applyBorder="1" applyAlignment="1">
      <alignment horizontal="center" vertical="center" wrapText="1"/>
      <protection/>
    </xf>
    <xf numFmtId="14" fontId="7" fillId="0" borderId="10" xfId="220" applyNumberFormat="1" applyFont="1" applyFill="1" applyBorder="1" applyAlignment="1">
      <alignment horizontal="center" vertical="center" wrapText="1"/>
      <protection/>
    </xf>
    <xf numFmtId="14" fontId="7" fillId="0" borderId="15" xfId="220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220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1" fillId="0" borderId="10" xfId="63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11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0" fillId="0" borderId="10" xfId="168" applyFill="1" applyBorder="1" applyAlignment="1">
      <alignment horizontal="center" vertical="center" wrapText="1"/>
      <protection/>
    </xf>
    <xf numFmtId="14" fontId="0" fillId="0" borderId="10" xfId="169" applyNumberFormat="1" applyFill="1" applyBorder="1" applyAlignment="1">
      <alignment horizontal="center" vertical="center" wrapText="1"/>
      <protection/>
    </xf>
    <xf numFmtId="0" fontId="0" fillId="0" borderId="10" xfId="171" applyFill="1" applyBorder="1" applyAlignment="1">
      <alignment horizontal="center" vertical="center" wrapText="1"/>
      <protection/>
    </xf>
    <xf numFmtId="0" fontId="0" fillId="0" borderId="10" xfId="170" applyFill="1" applyBorder="1" applyAlignment="1">
      <alignment horizontal="center" vertical="center" wrapText="1"/>
      <protection/>
    </xf>
    <xf numFmtId="0" fontId="0" fillId="0" borderId="10" xfId="113" applyFont="1" applyFill="1" applyBorder="1" applyAlignment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110" applyFont="1" applyFill="1" applyBorder="1" applyAlignment="1">
      <alignment horizontal="center" vertical="center" wrapText="1"/>
      <protection/>
    </xf>
    <xf numFmtId="0" fontId="0" fillId="0" borderId="10" xfId="130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13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0" fillId="0" borderId="10" xfId="13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0" fillId="0" borderId="10" xfId="146" applyFont="1" applyFill="1" applyBorder="1" applyAlignment="1">
      <alignment horizontal="center" vertical="center" wrapText="1"/>
      <protection/>
    </xf>
    <xf numFmtId="0" fontId="0" fillId="0" borderId="10" xfId="144" applyFont="1" applyFill="1" applyBorder="1" applyAlignment="1">
      <alignment horizontal="center" vertical="center" wrapText="1"/>
      <protection/>
    </xf>
    <xf numFmtId="0" fontId="0" fillId="0" borderId="10" xfId="142" applyFont="1" applyFill="1" applyBorder="1" applyAlignment="1">
      <alignment horizontal="center" vertical="center" wrapText="1"/>
      <protection/>
    </xf>
    <xf numFmtId="0" fontId="0" fillId="0" borderId="10" xfId="153" applyFont="1" applyFill="1" applyBorder="1" applyAlignment="1">
      <alignment horizontal="center" vertical="center" wrapText="1"/>
      <protection/>
    </xf>
    <xf numFmtId="0" fontId="8" fillId="36" borderId="10" xfId="0" applyFont="1" applyFill="1" applyBorder="1" applyAlignment="1">
      <alignment horizontal="left" vertical="center"/>
    </xf>
    <xf numFmtId="0" fontId="0" fillId="0" borderId="10" xfId="152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157" applyFont="1" applyFill="1" applyBorder="1" applyAlignment="1">
      <alignment horizontal="center" vertical="center" wrapText="1"/>
      <protection/>
    </xf>
    <xf numFmtId="0" fontId="9" fillId="0" borderId="10" xfId="98" applyFont="1" applyFill="1" applyBorder="1" applyAlignment="1">
      <alignment horizontal="left" vertical="center" wrapText="1"/>
      <protection/>
    </xf>
    <xf numFmtId="0" fontId="0" fillId="0" borderId="10" xfId="155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4" fontId="72" fillId="36" borderId="0" xfId="0" applyNumberFormat="1" applyFont="1" applyFill="1" applyAlignment="1">
      <alignment/>
    </xf>
    <xf numFmtId="0" fontId="72" fillId="36" borderId="0" xfId="0" applyFont="1" applyFill="1" applyAlignment="1">
      <alignment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14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6" borderId="1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4" fillId="0" borderId="14" xfId="0" applyFont="1" applyFill="1" applyBorder="1" applyAlignment="1">
      <alignment horizontal="center" vertical="center"/>
    </xf>
    <xf numFmtId="0" fontId="74" fillId="0" borderId="10" xfId="0" applyFont="1" applyFill="1" applyBorder="1" applyAlignment="1" applyProtection="1">
      <alignment horizontal="center" vertical="center" wrapText="1"/>
      <protection locked="0"/>
    </xf>
    <xf numFmtId="2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6" borderId="10" xfId="0" applyFont="1" applyFill="1" applyBorder="1" applyAlignment="1" applyProtection="1">
      <alignment horizontal="center" vertical="center" wrapText="1"/>
      <protection locked="0"/>
    </xf>
    <xf numFmtId="0" fontId="74" fillId="36" borderId="10" xfId="0" applyNumberFormat="1" applyFont="1" applyFill="1" applyBorder="1" applyAlignment="1" applyProtection="1">
      <alignment horizontal="center" vertical="center" wrapText="1"/>
      <protection locked="0"/>
    </xf>
    <xf numFmtId="14" fontId="7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12" borderId="17" xfId="0" applyFont="1" applyFill="1" applyBorder="1" applyAlignment="1">
      <alignment horizontal="center"/>
    </xf>
    <xf numFmtId="0" fontId="9" fillId="12" borderId="10" xfId="0" applyFont="1" applyFill="1" applyBorder="1" applyAlignment="1">
      <alignment vertical="top"/>
    </xf>
    <xf numFmtId="0" fontId="7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219" applyFont="1" applyFill="1" applyBorder="1" applyAlignment="1">
      <alignment horizontal="center" vertical="center" wrapText="1"/>
      <protection/>
    </xf>
    <xf numFmtId="0" fontId="11" fillId="0" borderId="10" xfId="103" applyFont="1" applyFill="1" applyBorder="1" applyAlignment="1">
      <alignment horizontal="center" vertical="center" wrapText="1"/>
      <protection/>
    </xf>
    <xf numFmtId="4" fontId="73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10" xfId="103" applyNumberFormat="1" applyFont="1" applyFill="1" applyBorder="1" applyAlignment="1">
      <alignment horizontal="center" vertical="center" wrapText="1"/>
      <protection/>
    </xf>
    <xf numFmtId="0" fontId="11" fillId="37" borderId="10" xfId="0" applyFont="1" applyFill="1" applyBorder="1" applyAlignment="1">
      <alignment horizontal="center" vertical="center"/>
    </xf>
    <xf numFmtId="14" fontId="11" fillId="37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220" applyFont="1" applyFill="1" applyBorder="1" applyAlignment="1">
      <alignment horizontal="center" vertical="center" wrapText="1"/>
      <protection/>
    </xf>
    <xf numFmtId="2" fontId="17" fillId="0" borderId="10" xfId="220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14" fontId="76" fillId="0" borderId="10" xfId="0" applyNumberFormat="1" applyFont="1" applyFill="1" applyBorder="1" applyAlignment="1">
      <alignment horizontal="center" vertical="center" wrapText="1"/>
    </xf>
    <xf numFmtId="0" fontId="76" fillId="0" borderId="10" xfId="220" applyFont="1" applyFill="1" applyBorder="1" applyAlignment="1">
      <alignment horizontal="center" vertical="center" wrapText="1"/>
      <protection/>
    </xf>
    <xf numFmtId="0" fontId="76" fillId="0" borderId="10" xfId="163" applyFont="1" applyFill="1" applyBorder="1" applyAlignment="1">
      <alignment horizontal="center" vertical="center" wrapText="1"/>
      <protection/>
    </xf>
    <xf numFmtId="0" fontId="76" fillId="0" borderId="10" xfId="162" applyFont="1" applyFill="1" applyBorder="1" applyAlignment="1">
      <alignment horizontal="center" vertical="center" wrapText="1"/>
      <protection/>
    </xf>
    <xf numFmtId="0" fontId="76" fillId="0" borderId="10" xfId="161" applyFont="1" applyFill="1" applyBorder="1" applyAlignment="1">
      <alignment horizontal="center" vertical="center" wrapText="1"/>
      <protection/>
    </xf>
    <xf numFmtId="0" fontId="76" fillId="0" borderId="10" xfId="167" applyFont="1" applyFill="1" applyBorder="1" applyAlignment="1">
      <alignment horizontal="center" vertical="center" wrapText="1"/>
      <protection/>
    </xf>
    <xf numFmtId="0" fontId="76" fillId="0" borderId="10" xfId="165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103" applyNumberFormat="1" applyFont="1" applyFill="1" applyBorder="1" applyAlignment="1">
      <alignment horizontal="center" vertical="center" wrapText="1"/>
      <protection/>
    </xf>
    <xf numFmtId="0" fontId="17" fillId="0" borderId="10" xfId="219" applyFont="1" applyFill="1" applyBorder="1" applyAlignment="1">
      <alignment horizontal="center" vertical="center" wrapText="1"/>
      <protection/>
    </xf>
    <xf numFmtId="0" fontId="16" fillId="0" borderId="10" xfId="103" applyFont="1" applyFill="1" applyBorder="1" applyAlignment="1">
      <alignment horizontal="center" vertical="center" wrapText="1"/>
      <protection/>
    </xf>
    <xf numFmtId="0" fontId="16" fillId="0" borderId="10" xfId="219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4" fontId="76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6" fillId="0" borderId="10" xfId="127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129" applyFont="1" applyFill="1" applyBorder="1" applyAlignment="1">
      <alignment horizontal="center" vertical="center" wrapText="1"/>
      <protection/>
    </xf>
    <xf numFmtId="0" fontId="76" fillId="0" borderId="10" xfId="111" applyFont="1" applyFill="1" applyBorder="1" applyAlignment="1">
      <alignment horizontal="center" vertical="center" wrapText="1"/>
      <protection/>
    </xf>
    <xf numFmtId="0" fontId="76" fillId="0" borderId="14" xfId="171" applyFont="1" applyFill="1" applyBorder="1" applyAlignment="1">
      <alignment horizontal="center" vertical="center" wrapText="1"/>
      <protection/>
    </xf>
    <xf numFmtId="0" fontId="17" fillId="0" borderId="10" xfId="219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5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36" borderId="10" xfId="0" applyFont="1" applyFill="1" applyBorder="1" applyAlignment="1">
      <alignment horizontal="center" vertical="center" wrapText="1"/>
    </xf>
    <xf numFmtId="0" fontId="16" fillId="0" borderId="0" xfId="62" applyFont="1" applyFill="1" applyAlignment="1">
      <alignment horizontal="center" vertical="center" wrapText="1"/>
      <protection/>
    </xf>
    <xf numFmtId="0" fontId="17" fillId="0" borderId="10" xfId="98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2" fontId="76" fillId="0" borderId="14" xfId="171" applyNumberFormat="1" applyFont="1" applyFill="1" applyBorder="1" applyAlignment="1">
      <alignment horizontal="center" vertical="center" wrapText="1"/>
      <protection/>
    </xf>
    <xf numFmtId="2" fontId="76" fillId="36" borderId="10" xfId="144" applyNumberFormat="1" applyFont="1" applyFill="1" applyBorder="1" applyAlignment="1">
      <alignment horizontal="center" vertical="center" wrapText="1"/>
      <protection/>
    </xf>
    <xf numFmtId="2" fontId="16" fillId="36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Border="1" applyAlignment="1">
      <alignment horizontal="center" vertical="center" wrapText="1"/>
    </xf>
    <xf numFmtId="2" fontId="0" fillId="12" borderId="10" xfId="0" applyNumberFormat="1" applyFill="1" applyBorder="1" applyAlignment="1">
      <alignment horizontal="center" vertical="center"/>
    </xf>
    <xf numFmtId="0" fontId="76" fillId="36" borderId="10" xfId="163" applyFont="1" applyFill="1" applyBorder="1" applyAlignment="1">
      <alignment horizontal="center" vertical="center" wrapText="1"/>
      <protection/>
    </xf>
    <xf numFmtId="0" fontId="5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</cellXfs>
  <cellStyles count="2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50" xfId="110"/>
    <cellStyle name="Обычный 256" xfId="111"/>
    <cellStyle name="Обычный 26" xfId="112"/>
    <cellStyle name="Обычный 260" xfId="113"/>
    <cellStyle name="Обычный 27" xfId="114"/>
    <cellStyle name="Обычный 28" xfId="115"/>
    <cellStyle name="Обычный 29" xfId="116"/>
    <cellStyle name="Обычный 3" xfId="117"/>
    <cellStyle name="Обычный 30" xfId="118"/>
    <cellStyle name="Обычный 31" xfId="119"/>
    <cellStyle name="Обычный 32" xfId="120"/>
    <cellStyle name="Обычный 33" xfId="121"/>
    <cellStyle name="Обычный 34" xfId="122"/>
    <cellStyle name="Обычный 35" xfId="123"/>
    <cellStyle name="Обычный 350" xfId="124"/>
    <cellStyle name="Обычный 36" xfId="125"/>
    <cellStyle name="Обычный 37" xfId="126"/>
    <cellStyle name="Обычный 376" xfId="127"/>
    <cellStyle name="Обычный 38" xfId="128"/>
    <cellStyle name="Обычный 385" xfId="129"/>
    <cellStyle name="Обычный 387" xfId="130"/>
    <cellStyle name="Обычный 39" xfId="131"/>
    <cellStyle name="Обычный 40" xfId="132"/>
    <cellStyle name="Обычный 41" xfId="133"/>
    <cellStyle name="Обычный 42" xfId="134"/>
    <cellStyle name="Обычный 428" xfId="135"/>
    <cellStyle name="Обычный 43" xfId="136"/>
    <cellStyle name="Обычный 437" xfId="137"/>
    <cellStyle name="Обычный 44" xfId="138"/>
    <cellStyle name="Обычный 45" xfId="139"/>
    <cellStyle name="Обычный 46" xfId="140"/>
    <cellStyle name="Обычный 47" xfId="141"/>
    <cellStyle name="Обычный 476" xfId="142"/>
    <cellStyle name="Обычный 48" xfId="143"/>
    <cellStyle name="Обычный 483" xfId="144"/>
    <cellStyle name="Обычный 49" xfId="145"/>
    <cellStyle name="Обычный 493" xfId="146"/>
    <cellStyle name="Обычный 5" xfId="147"/>
    <cellStyle name="Обычный 5 2" xfId="148"/>
    <cellStyle name="Обычный 50" xfId="149"/>
    <cellStyle name="Обычный 51" xfId="150"/>
    <cellStyle name="Обычный 52" xfId="151"/>
    <cellStyle name="Обычный 520" xfId="152"/>
    <cellStyle name="Обычный 528" xfId="153"/>
    <cellStyle name="Обычный 53" xfId="154"/>
    <cellStyle name="Обычный 533" xfId="155"/>
    <cellStyle name="Обычный 54" xfId="156"/>
    <cellStyle name="Обычный 540" xfId="157"/>
    <cellStyle name="Обычный 55" xfId="158"/>
    <cellStyle name="Обычный 56" xfId="159"/>
    <cellStyle name="Обычный 57" xfId="160"/>
    <cellStyle name="Обычный 572" xfId="161"/>
    <cellStyle name="Обычный 577" xfId="162"/>
    <cellStyle name="Обычный 578" xfId="163"/>
    <cellStyle name="Обычный 58" xfId="164"/>
    <cellStyle name="Обычный 587" xfId="165"/>
    <cellStyle name="Обычный 59" xfId="166"/>
    <cellStyle name="Обычный 590" xfId="167"/>
    <cellStyle name="Обычный 592" xfId="168"/>
    <cellStyle name="Обычный 593" xfId="169"/>
    <cellStyle name="Обычный 594" xfId="170"/>
    <cellStyle name="Обычный 599" xfId="171"/>
    <cellStyle name="Обычный 6" xfId="172"/>
    <cellStyle name="Обычный 6 2" xfId="173"/>
    <cellStyle name="Обычный 60" xfId="174"/>
    <cellStyle name="Обычный 61" xfId="175"/>
    <cellStyle name="Обычный 62" xfId="176"/>
    <cellStyle name="Обычный 63" xfId="177"/>
    <cellStyle name="Обычный 64" xfId="178"/>
    <cellStyle name="Обычный 65" xfId="179"/>
    <cellStyle name="Обычный 66" xfId="180"/>
    <cellStyle name="Обычный 67" xfId="181"/>
    <cellStyle name="Обычный 68" xfId="182"/>
    <cellStyle name="Обычный 69" xfId="183"/>
    <cellStyle name="Обычный 7" xfId="184"/>
    <cellStyle name="Обычный 7 2" xfId="185"/>
    <cellStyle name="Обычный 70" xfId="186"/>
    <cellStyle name="Обычный 71" xfId="187"/>
    <cellStyle name="Обычный 72" xfId="188"/>
    <cellStyle name="Обычный 73" xfId="189"/>
    <cellStyle name="Обычный 74" xfId="190"/>
    <cellStyle name="Обычный 75" xfId="191"/>
    <cellStyle name="Обычный 76" xfId="192"/>
    <cellStyle name="Обычный 77" xfId="193"/>
    <cellStyle name="Обычный 78" xfId="194"/>
    <cellStyle name="Обычный 79" xfId="195"/>
    <cellStyle name="Обычный 8" xfId="196"/>
    <cellStyle name="Обычный 80" xfId="197"/>
    <cellStyle name="Обычный 81" xfId="198"/>
    <cellStyle name="Обычный 82" xfId="199"/>
    <cellStyle name="Обычный 83" xfId="200"/>
    <cellStyle name="Обычный 84" xfId="201"/>
    <cellStyle name="Обычный 85" xfId="202"/>
    <cellStyle name="Обычный 86" xfId="203"/>
    <cellStyle name="Обычный 87" xfId="204"/>
    <cellStyle name="Обычный 88" xfId="205"/>
    <cellStyle name="Обычный 89" xfId="206"/>
    <cellStyle name="Обычный 9" xfId="207"/>
    <cellStyle name="Обычный 9 2" xfId="208"/>
    <cellStyle name="Обычный 90" xfId="209"/>
    <cellStyle name="Обычный 91" xfId="210"/>
    <cellStyle name="Обычный 92" xfId="211"/>
    <cellStyle name="Обычный 93" xfId="212"/>
    <cellStyle name="Обычный 94" xfId="213"/>
    <cellStyle name="Обычный 95" xfId="214"/>
    <cellStyle name="Обычный 96" xfId="215"/>
    <cellStyle name="Обычный 97" xfId="216"/>
    <cellStyle name="Обычный 98" xfId="217"/>
    <cellStyle name="Обычный 99" xfId="218"/>
    <cellStyle name="Обычный_Реестр 1 КЭС" xfId="219"/>
    <cellStyle name="Обычный_Реестр 1 МЭС" xfId="220"/>
    <cellStyle name="Плохой" xfId="221"/>
    <cellStyle name="Пояснение" xfId="222"/>
    <cellStyle name="Примечание" xfId="223"/>
    <cellStyle name="Percent" xfId="224"/>
    <cellStyle name="Связанная ячейка" xfId="225"/>
    <cellStyle name="Текст предупреждения" xfId="226"/>
    <cellStyle name="Comma" xfId="227"/>
    <cellStyle name="Comma [0]" xfId="228"/>
    <cellStyle name="Финансовый 2" xfId="229"/>
    <cellStyle name="Финансовый 2 2" xfId="230"/>
    <cellStyle name="Хороший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90" zoomScaleNormal="90" zoomScalePageLayoutView="0" workbookViewId="0" topLeftCell="A1">
      <pane ySplit="8" topLeftCell="A74" activePane="bottomLeft" state="frozen"/>
      <selection pane="topLeft" activeCell="A1" sqref="A1"/>
      <selection pane="bottomLeft" activeCell="A8" sqref="A8:K82"/>
    </sheetView>
  </sheetViews>
  <sheetFormatPr defaultColWidth="9.140625" defaultRowHeight="15"/>
  <cols>
    <col min="1" max="1" width="28.421875" style="0" customWidth="1"/>
    <col min="2" max="2" width="6.57421875" style="0" customWidth="1"/>
    <col min="3" max="3" width="35.2812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5">
      <c r="H1" s="249" t="s">
        <v>16</v>
      </c>
      <c r="I1" s="249"/>
      <c r="J1" s="249"/>
      <c r="K1" s="249"/>
    </row>
    <row r="2" spans="1:11" ht="15">
      <c r="A2" s="1" t="s">
        <v>157</v>
      </c>
      <c r="B2" s="1"/>
      <c r="D2" s="1"/>
      <c r="E2" s="2"/>
      <c r="F2" s="1"/>
      <c r="G2" s="1"/>
      <c r="H2" s="1"/>
      <c r="I2" s="6"/>
      <c r="J2" s="1"/>
      <c r="K2" s="1"/>
    </row>
    <row r="3" spans="3:11" ht="15.75" thickBot="1">
      <c r="C3" s="1"/>
      <c r="D3" s="1"/>
      <c r="E3" s="2"/>
      <c r="F3" s="1"/>
      <c r="G3" s="1"/>
      <c r="H3" s="1"/>
      <c r="I3" s="6"/>
      <c r="J3" s="1"/>
      <c r="K3" s="1"/>
    </row>
    <row r="4" spans="1:11" ht="15.75" thickBot="1">
      <c r="A4" s="250" t="s">
        <v>2</v>
      </c>
      <c r="B4" s="8"/>
      <c r="C4" s="250" t="s">
        <v>15</v>
      </c>
      <c r="D4" s="248" t="s">
        <v>3</v>
      </c>
      <c r="E4" s="248"/>
      <c r="F4" s="248" t="s">
        <v>4</v>
      </c>
      <c r="G4" s="248"/>
      <c r="H4" s="248" t="s">
        <v>5</v>
      </c>
      <c r="I4" s="252"/>
      <c r="J4" s="248" t="s">
        <v>6</v>
      </c>
      <c r="K4" s="248"/>
    </row>
    <row r="5" spans="1:11" ht="15.75" thickBot="1">
      <c r="A5" s="251"/>
      <c r="B5" s="9" t="s">
        <v>19</v>
      </c>
      <c r="C5" s="251"/>
      <c r="D5" s="248"/>
      <c r="E5" s="248"/>
      <c r="F5" s="248"/>
      <c r="G5" s="248"/>
      <c r="H5" s="248"/>
      <c r="I5" s="252"/>
      <c r="J5" s="248"/>
      <c r="K5" s="248"/>
    </row>
    <row r="6" spans="1:11" ht="15">
      <c r="A6" s="251"/>
      <c r="B6" s="9"/>
      <c r="C6" s="251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1" t="s">
        <v>8</v>
      </c>
      <c r="J6" s="10" t="s">
        <v>7</v>
      </c>
      <c r="K6" s="10" t="s">
        <v>8</v>
      </c>
    </row>
    <row r="7" spans="1:11" s="31" customFormat="1" ht="15">
      <c r="A7" s="109"/>
      <c r="B7" s="109"/>
      <c r="C7" s="111" t="s">
        <v>158</v>
      </c>
      <c r="D7" s="110">
        <f>D8+D58</f>
        <v>59</v>
      </c>
      <c r="E7" s="110">
        <f aca="true" t="shared" si="0" ref="E7:K7">E8+E58</f>
        <v>0.937</v>
      </c>
      <c r="F7" s="110">
        <f t="shared" si="0"/>
        <v>62</v>
      </c>
      <c r="G7" s="110">
        <f t="shared" si="0"/>
        <v>12.725999999999999</v>
      </c>
      <c r="H7" s="110">
        <f t="shared" si="0"/>
        <v>57</v>
      </c>
      <c r="I7" s="237">
        <f t="shared" si="0"/>
        <v>0.6844500000000001</v>
      </c>
      <c r="J7" s="110">
        <f t="shared" si="0"/>
        <v>6</v>
      </c>
      <c r="K7" s="237">
        <f t="shared" si="0"/>
        <v>6.49</v>
      </c>
    </row>
    <row r="8" spans="1:11" ht="15">
      <c r="A8" s="12"/>
      <c r="B8" s="12"/>
      <c r="C8" s="12" t="s">
        <v>17</v>
      </c>
      <c r="D8" s="13">
        <f>SUM(D9:D57)</f>
        <v>29</v>
      </c>
      <c r="E8" s="13">
        <f aca="true" t="shared" si="1" ref="E8:K8">SUM(E9:E57)</f>
        <v>0.23600000000000004</v>
      </c>
      <c r="F8" s="13">
        <f t="shared" si="1"/>
        <v>38</v>
      </c>
      <c r="G8" s="13">
        <f t="shared" si="1"/>
        <v>4.6</v>
      </c>
      <c r="H8" s="13">
        <f t="shared" si="1"/>
        <v>30</v>
      </c>
      <c r="I8" s="13">
        <f t="shared" si="1"/>
        <v>0.27720000000000006</v>
      </c>
      <c r="J8" s="13">
        <f t="shared" si="1"/>
        <v>1</v>
      </c>
      <c r="K8" s="239">
        <f t="shared" si="1"/>
        <v>0.015</v>
      </c>
    </row>
    <row r="9" spans="1:11" s="17" customFormat="1" ht="56.25">
      <c r="A9" s="214" t="s">
        <v>159</v>
      </c>
      <c r="B9" s="221">
        <v>1</v>
      </c>
      <c r="C9" s="222" t="s">
        <v>154</v>
      </c>
      <c r="D9" s="214">
        <v>1</v>
      </c>
      <c r="E9" s="214">
        <v>0.003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40">
        <v>0</v>
      </c>
    </row>
    <row r="10" spans="1:11" s="78" customFormat="1" ht="56.25">
      <c r="A10" s="214" t="s">
        <v>159</v>
      </c>
      <c r="B10" s="221">
        <v>2</v>
      </c>
      <c r="C10" s="222" t="s">
        <v>59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40">
        <v>0</v>
      </c>
    </row>
    <row r="11" spans="1:11" s="78" customFormat="1" ht="56.25">
      <c r="A11" s="214" t="s">
        <v>159</v>
      </c>
      <c r="B11" s="221">
        <v>3</v>
      </c>
      <c r="C11" s="222" t="s">
        <v>155</v>
      </c>
      <c r="D11" s="214">
        <v>0</v>
      </c>
      <c r="E11" s="214">
        <v>0</v>
      </c>
      <c r="F11" s="214">
        <v>1</v>
      </c>
      <c r="G11" s="214">
        <v>0.03</v>
      </c>
      <c r="H11" s="214">
        <v>0</v>
      </c>
      <c r="I11" s="214">
        <v>0</v>
      </c>
      <c r="J11" s="214">
        <v>0</v>
      </c>
      <c r="K11" s="240">
        <v>0</v>
      </c>
    </row>
    <row r="12" spans="1:11" s="15" customFormat="1" ht="56.25">
      <c r="A12" s="214" t="s">
        <v>159</v>
      </c>
      <c r="B12" s="221">
        <v>4</v>
      </c>
      <c r="C12" s="214" t="s">
        <v>33</v>
      </c>
      <c r="D12" s="223">
        <v>0</v>
      </c>
      <c r="E12" s="224">
        <v>0</v>
      </c>
      <c r="F12" s="223">
        <v>0</v>
      </c>
      <c r="G12" s="214">
        <v>0</v>
      </c>
      <c r="H12" s="214">
        <v>1</v>
      </c>
      <c r="I12" s="214">
        <v>0.005</v>
      </c>
      <c r="J12" s="214">
        <v>0</v>
      </c>
      <c r="K12" s="240">
        <v>0</v>
      </c>
    </row>
    <row r="13" spans="1:11" s="15" customFormat="1" ht="56.25">
      <c r="A13" s="214" t="s">
        <v>159</v>
      </c>
      <c r="B13" s="221">
        <v>5</v>
      </c>
      <c r="C13" s="214" t="s">
        <v>43</v>
      </c>
      <c r="D13" s="216">
        <v>0</v>
      </c>
      <c r="E13" s="225">
        <v>0</v>
      </c>
      <c r="F13" s="216">
        <v>0</v>
      </c>
      <c r="G13" s="214">
        <v>0</v>
      </c>
      <c r="H13" s="214">
        <v>2</v>
      </c>
      <c r="I13" s="214">
        <v>0.012</v>
      </c>
      <c r="J13" s="214">
        <v>0</v>
      </c>
      <c r="K13" s="240">
        <v>0</v>
      </c>
    </row>
    <row r="14" spans="1:11" s="15" customFormat="1" ht="56.25">
      <c r="A14" s="214" t="s">
        <v>159</v>
      </c>
      <c r="B14" s="221">
        <v>6</v>
      </c>
      <c r="C14" s="214" t="s">
        <v>32</v>
      </c>
      <c r="D14" s="216">
        <v>1</v>
      </c>
      <c r="E14" s="225">
        <v>0.01</v>
      </c>
      <c r="F14" s="216">
        <v>2</v>
      </c>
      <c r="G14" s="214">
        <v>0.265</v>
      </c>
      <c r="H14" s="214">
        <v>0</v>
      </c>
      <c r="I14" s="214">
        <v>0</v>
      </c>
      <c r="J14" s="214">
        <v>0</v>
      </c>
      <c r="K14" s="240">
        <v>0</v>
      </c>
    </row>
    <row r="15" spans="1:11" s="15" customFormat="1" ht="56.25">
      <c r="A15" s="214" t="s">
        <v>159</v>
      </c>
      <c r="B15" s="221">
        <v>7</v>
      </c>
      <c r="C15" s="214" t="s">
        <v>79</v>
      </c>
      <c r="D15" s="216">
        <v>1</v>
      </c>
      <c r="E15" s="225">
        <v>0.005</v>
      </c>
      <c r="F15" s="216">
        <v>0</v>
      </c>
      <c r="G15" s="214">
        <v>0</v>
      </c>
      <c r="H15" s="214">
        <v>0</v>
      </c>
      <c r="I15" s="214">
        <v>0</v>
      </c>
      <c r="J15" s="214">
        <v>0</v>
      </c>
      <c r="K15" s="240">
        <v>0</v>
      </c>
    </row>
    <row r="16" spans="1:11" s="15" customFormat="1" ht="56.25">
      <c r="A16" s="214" t="s">
        <v>159</v>
      </c>
      <c r="B16" s="221">
        <v>8</v>
      </c>
      <c r="C16" s="214" t="s">
        <v>39</v>
      </c>
      <c r="D16" s="216">
        <v>1</v>
      </c>
      <c r="E16" s="225">
        <v>0.015</v>
      </c>
      <c r="F16" s="216">
        <v>4</v>
      </c>
      <c r="G16" s="214">
        <v>0.04</v>
      </c>
      <c r="H16" s="214">
        <v>0</v>
      </c>
      <c r="I16" s="214">
        <v>0</v>
      </c>
      <c r="J16" s="214">
        <v>0</v>
      </c>
      <c r="K16" s="240">
        <v>0</v>
      </c>
    </row>
    <row r="17" spans="1:11" s="15" customFormat="1" ht="56.25">
      <c r="A17" s="214" t="s">
        <v>159</v>
      </c>
      <c r="B17" s="221">
        <v>9</v>
      </c>
      <c r="C17" s="214" t="s">
        <v>151</v>
      </c>
      <c r="D17" s="216">
        <v>0</v>
      </c>
      <c r="E17" s="225">
        <v>0</v>
      </c>
      <c r="F17" s="216">
        <v>0</v>
      </c>
      <c r="G17" s="214">
        <v>0</v>
      </c>
      <c r="H17" s="214">
        <v>1</v>
      </c>
      <c r="I17" s="214">
        <v>0.015</v>
      </c>
      <c r="J17" s="214">
        <v>0</v>
      </c>
      <c r="K17" s="240">
        <v>0</v>
      </c>
    </row>
    <row r="18" spans="1:11" s="15" customFormat="1" ht="56.25">
      <c r="A18" s="214" t="s">
        <v>159</v>
      </c>
      <c r="B18" s="221">
        <v>10</v>
      </c>
      <c r="C18" s="214" t="s">
        <v>34</v>
      </c>
      <c r="D18" s="216">
        <v>1</v>
      </c>
      <c r="E18" s="225">
        <v>0.005</v>
      </c>
      <c r="F18" s="216">
        <v>0</v>
      </c>
      <c r="G18" s="214">
        <v>0</v>
      </c>
      <c r="H18" s="214">
        <v>3</v>
      </c>
      <c r="I18" s="214">
        <v>0.04</v>
      </c>
      <c r="J18" s="214">
        <v>0</v>
      </c>
      <c r="K18" s="240">
        <v>0</v>
      </c>
    </row>
    <row r="19" spans="1:11" s="15" customFormat="1" ht="56.25">
      <c r="A19" s="214" t="s">
        <v>159</v>
      </c>
      <c r="B19" s="221">
        <v>11</v>
      </c>
      <c r="C19" s="216" t="s">
        <v>40</v>
      </c>
      <c r="D19" s="216">
        <v>2</v>
      </c>
      <c r="E19" s="225">
        <v>0.015</v>
      </c>
      <c r="F19" s="216">
        <v>0</v>
      </c>
      <c r="G19" s="214">
        <v>0</v>
      </c>
      <c r="H19" s="214">
        <v>2</v>
      </c>
      <c r="I19" s="214">
        <v>0.024</v>
      </c>
      <c r="J19" s="214">
        <v>0</v>
      </c>
      <c r="K19" s="240">
        <v>0</v>
      </c>
    </row>
    <row r="20" spans="1:11" s="15" customFormat="1" ht="56.25">
      <c r="A20" s="214" t="s">
        <v>159</v>
      </c>
      <c r="B20" s="221">
        <v>12</v>
      </c>
      <c r="C20" s="216" t="s">
        <v>111</v>
      </c>
      <c r="D20" s="216">
        <v>1</v>
      </c>
      <c r="E20" s="225">
        <v>0.007</v>
      </c>
      <c r="F20" s="216">
        <v>0</v>
      </c>
      <c r="G20" s="214">
        <v>0</v>
      </c>
      <c r="H20" s="214">
        <v>0</v>
      </c>
      <c r="I20" s="214">
        <v>0</v>
      </c>
      <c r="J20" s="214">
        <v>0</v>
      </c>
      <c r="K20" s="240">
        <v>0</v>
      </c>
    </row>
    <row r="21" spans="1:11" s="15" customFormat="1" ht="56.25">
      <c r="A21" s="214" t="s">
        <v>159</v>
      </c>
      <c r="B21" s="221">
        <v>13</v>
      </c>
      <c r="C21" s="216" t="s">
        <v>42</v>
      </c>
      <c r="D21" s="216">
        <v>0</v>
      </c>
      <c r="E21" s="225">
        <v>0</v>
      </c>
      <c r="F21" s="216">
        <v>1</v>
      </c>
      <c r="G21" s="214">
        <v>0.005</v>
      </c>
      <c r="H21" s="214">
        <v>1</v>
      </c>
      <c r="I21" s="214">
        <v>0.005</v>
      </c>
      <c r="J21" s="214">
        <v>0</v>
      </c>
      <c r="K21" s="240">
        <v>0</v>
      </c>
    </row>
    <row r="22" spans="1:11" s="15" customFormat="1" ht="56.25">
      <c r="A22" s="214" t="s">
        <v>159</v>
      </c>
      <c r="B22" s="221">
        <v>14</v>
      </c>
      <c r="C22" s="216" t="s">
        <v>54</v>
      </c>
      <c r="D22" s="216">
        <v>1</v>
      </c>
      <c r="E22" s="225">
        <v>0.015</v>
      </c>
      <c r="F22" s="216">
        <v>0</v>
      </c>
      <c r="G22" s="214">
        <v>0</v>
      </c>
      <c r="H22" s="214">
        <v>0</v>
      </c>
      <c r="I22" s="214">
        <v>0</v>
      </c>
      <c r="J22" s="214">
        <v>0</v>
      </c>
      <c r="K22" s="240">
        <v>0</v>
      </c>
    </row>
    <row r="23" spans="1:11" s="15" customFormat="1" ht="56.25">
      <c r="A23" s="214" t="s">
        <v>159</v>
      </c>
      <c r="B23" s="221">
        <v>15</v>
      </c>
      <c r="C23" s="226" t="s">
        <v>160</v>
      </c>
      <c r="D23" s="216">
        <v>0</v>
      </c>
      <c r="E23" s="217">
        <v>0</v>
      </c>
      <c r="F23" s="216">
        <v>0</v>
      </c>
      <c r="G23" s="217">
        <v>0</v>
      </c>
      <c r="H23" s="216">
        <v>2</v>
      </c>
      <c r="I23" s="217">
        <v>0.02</v>
      </c>
      <c r="J23" s="216">
        <v>0</v>
      </c>
      <c r="K23" s="241">
        <v>0</v>
      </c>
    </row>
    <row r="24" spans="1:11" s="15" customFormat="1" ht="56.25">
      <c r="A24" s="214" t="s">
        <v>159</v>
      </c>
      <c r="B24" s="221">
        <v>16</v>
      </c>
      <c r="C24" s="227" t="s">
        <v>161</v>
      </c>
      <c r="D24" s="216">
        <v>2</v>
      </c>
      <c r="E24" s="217">
        <v>0.01</v>
      </c>
      <c r="F24" s="216">
        <v>1</v>
      </c>
      <c r="G24" s="216">
        <v>0.015</v>
      </c>
      <c r="H24" s="216">
        <v>4</v>
      </c>
      <c r="I24" s="217">
        <v>0.0332</v>
      </c>
      <c r="J24" s="216">
        <v>0</v>
      </c>
      <c r="K24" s="241">
        <v>0</v>
      </c>
    </row>
    <row r="25" spans="1:11" s="15" customFormat="1" ht="56.25">
      <c r="A25" s="214" t="s">
        <v>159</v>
      </c>
      <c r="B25" s="221">
        <v>17</v>
      </c>
      <c r="C25" s="226" t="s">
        <v>162</v>
      </c>
      <c r="D25" s="216">
        <v>0</v>
      </c>
      <c r="E25" s="217">
        <v>0</v>
      </c>
      <c r="F25" s="216">
        <v>2</v>
      </c>
      <c r="G25" s="217">
        <v>0.03</v>
      </c>
      <c r="H25" s="216">
        <v>0</v>
      </c>
      <c r="I25" s="217">
        <v>0</v>
      </c>
      <c r="J25" s="216">
        <v>0</v>
      </c>
      <c r="K25" s="241">
        <v>0</v>
      </c>
    </row>
    <row r="26" spans="1:11" s="15" customFormat="1" ht="56.25">
      <c r="A26" s="214" t="s">
        <v>159</v>
      </c>
      <c r="B26" s="221">
        <v>18</v>
      </c>
      <c r="C26" s="226" t="s">
        <v>163</v>
      </c>
      <c r="D26" s="216">
        <v>0</v>
      </c>
      <c r="E26" s="217">
        <v>0</v>
      </c>
      <c r="F26" s="216">
        <v>1</v>
      </c>
      <c r="G26" s="216">
        <v>0.015</v>
      </c>
      <c r="H26" s="216">
        <v>0</v>
      </c>
      <c r="I26" s="217">
        <v>0</v>
      </c>
      <c r="J26" s="216">
        <v>0</v>
      </c>
      <c r="K26" s="241">
        <v>0</v>
      </c>
    </row>
    <row r="27" spans="1:11" s="15" customFormat="1" ht="56.25">
      <c r="A27" s="214" t="s">
        <v>159</v>
      </c>
      <c r="B27" s="221">
        <v>19</v>
      </c>
      <c r="C27" s="227" t="s">
        <v>164</v>
      </c>
      <c r="D27" s="216">
        <v>0</v>
      </c>
      <c r="E27" s="217">
        <v>0</v>
      </c>
      <c r="F27" s="216">
        <v>0</v>
      </c>
      <c r="G27" s="217">
        <v>0</v>
      </c>
      <c r="H27" s="216">
        <v>1</v>
      </c>
      <c r="I27" s="218">
        <v>0.005</v>
      </c>
      <c r="J27" s="216">
        <v>0</v>
      </c>
      <c r="K27" s="241">
        <v>0</v>
      </c>
    </row>
    <row r="28" spans="1:11" s="15" customFormat="1" ht="56.25">
      <c r="A28" s="214" t="s">
        <v>159</v>
      </c>
      <c r="B28" s="221">
        <v>20</v>
      </c>
      <c r="C28" s="227" t="s">
        <v>165</v>
      </c>
      <c r="D28" s="216">
        <v>2</v>
      </c>
      <c r="E28" s="217">
        <v>0.02</v>
      </c>
      <c r="F28" s="216">
        <v>5</v>
      </c>
      <c r="G28" s="217">
        <v>0.057</v>
      </c>
      <c r="H28" s="216">
        <v>2</v>
      </c>
      <c r="I28" s="217">
        <v>0.028999999999999998</v>
      </c>
      <c r="J28" s="216">
        <v>1</v>
      </c>
      <c r="K28" s="242">
        <v>0.015</v>
      </c>
    </row>
    <row r="29" spans="1:11" s="15" customFormat="1" ht="56.25">
      <c r="A29" s="214" t="s">
        <v>159</v>
      </c>
      <c r="B29" s="221">
        <v>21</v>
      </c>
      <c r="C29" s="226" t="s">
        <v>166</v>
      </c>
      <c r="D29" s="216">
        <v>0</v>
      </c>
      <c r="E29" s="217">
        <v>0</v>
      </c>
      <c r="F29" s="216">
        <v>0</v>
      </c>
      <c r="G29" s="217">
        <v>0</v>
      </c>
      <c r="H29" s="216">
        <v>2</v>
      </c>
      <c r="I29" s="217">
        <v>0.01</v>
      </c>
      <c r="J29" s="216">
        <v>0</v>
      </c>
      <c r="K29" s="243">
        <v>0</v>
      </c>
    </row>
    <row r="30" spans="1:11" s="15" customFormat="1" ht="56.25">
      <c r="A30" s="214" t="s">
        <v>159</v>
      </c>
      <c r="B30" s="221">
        <v>22</v>
      </c>
      <c r="C30" s="226" t="s">
        <v>167</v>
      </c>
      <c r="D30" s="216">
        <v>0</v>
      </c>
      <c r="E30" s="217">
        <v>0</v>
      </c>
      <c r="F30" s="216">
        <v>1</v>
      </c>
      <c r="G30" s="216">
        <v>0.005</v>
      </c>
      <c r="H30" s="216">
        <v>0</v>
      </c>
      <c r="I30" s="217">
        <v>0</v>
      </c>
      <c r="J30" s="216">
        <v>0</v>
      </c>
      <c r="K30" s="241">
        <v>0</v>
      </c>
    </row>
    <row r="31" spans="1:11" s="15" customFormat="1" ht="56.25">
      <c r="A31" s="214" t="s">
        <v>159</v>
      </c>
      <c r="B31" s="221">
        <v>23</v>
      </c>
      <c r="C31" s="226" t="s">
        <v>168</v>
      </c>
      <c r="D31" s="216">
        <v>0</v>
      </c>
      <c r="E31" s="217">
        <v>0</v>
      </c>
      <c r="F31" s="216">
        <v>0</v>
      </c>
      <c r="G31" s="217">
        <v>0</v>
      </c>
      <c r="H31" s="216">
        <v>1</v>
      </c>
      <c r="I31" s="218">
        <v>0.005</v>
      </c>
      <c r="J31" s="216">
        <v>0</v>
      </c>
      <c r="K31" s="241">
        <v>0</v>
      </c>
    </row>
    <row r="32" spans="1:11" s="15" customFormat="1" ht="56.25">
      <c r="A32" s="214" t="s">
        <v>159</v>
      </c>
      <c r="B32" s="221">
        <v>24</v>
      </c>
      <c r="C32" s="214" t="s">
        <v>169</v>
      </c>
      <c r="D32" s="216">
        <v>0</v>
      </c>
      <c r="E32" s="217">
        <v>0</v>
      </c>
      <c r="F32" s="216">
        <v>0</v>
      </c>
      <c r="G32" s="217">
        <v>0</v>
      </c>
      <c r="H32" s="216">
        <v>1</v>
      </c>
      <c r="I32" s="218">
        <v>0.007</v>
      </c>
      <c r="J32" s="216">
        <v>0</v>
      </c>
      <c r="K32" s="241">
        <v>0</v>
      </c>
    </row>
    <row r="33" spans="1:11" s="15" customFormat="1" ht="56.25">
      <c r="A33" s="214" t="s">
        <v>159</v>
      </c>
      <c r="B33" s="221">
        <v>25</v>
      </c>
      <c r="C33" s="214" t="s">
        <v>170</v>
      </c>
      <c r="D33" s="216">
        <v>0</v>
      </c>
      <c r="E33" s="217">
        <v>0</v>
      </c>
      <c r="F33" s="216">
        <v>2</v>
      </c>
      <c r="G33" s="216">
        <v>0.040999999999999995</v>
      </c>
      <c r="H33" s="216">
        <v>0</v>
      </c>
      <c r="I33" s="217">
        <v>0</v>
      </c>
      <c r="J33" s="216">
        <v>0</v>
      </c>
      <c r="K33" s="241">
        <v>0</v>
      </c>
    </row>
    <row r="34" spans="1:11" s="15" customFormat="1" ht="56.25">
      <c r="A34" s="214" t="s">
        <v>159</v>
      </c>
      <c r="B34" s="221">
        <v>26</v>
      </c>
      <c r="C34" s="214" t="s">
        <v>171</v>
      </c>
      <c r="D34" s="216">
        <v>0</v>
      </c>
      <c r="E34" s="217">
        <v>0</v>
      </c>
      <c r="F34" s="216">
        <v>1</v>
      </c>
      <c r="G34" s="216">
        <v>0.06</v>
      </c>
      <c r="H34" s="216">
        <v>0</v>
      </c>
      <c r="I34" s="216">
        <v>0</v>
      </c>
      <c r="J34" s="216">
        <v>0</v>
      </c>
      <c r="K34" s="241">
        <v>0</v>
      </c>
    </row>
    <row r="35" spans="1:11" s="15" customFormat="1" ht="56.25">
      <c r="A35" s="214" t="s">
        <v>159</v>
      </c>
      <c r="B35" s="221">
        <v>27</v>
      </c>
      <c r="C35" s="214" t="s">
        <v>172</v>
      </c>
      <c r="D35" s="216">
        <v>0</v>
      </c>
      <c r="E35" s="217">
        <v>0</v>
      </c>
      <c r="F35" s="216">
        <v>1</v>
      </c>
      <c r="G35" s="216">
        <v>0.005</v>
      </c>
      <c r="H35" s="216">
        <v>0</v>
      </c>
      <c r="I35" s="216">
        <v>0</v>
      </c>
      <c r="J35" s="216">
        <v>0</v>
      </c>
      <c r="K35" s="241">
        <v>0</v>
      </c>
    </row>
    <row r="36" spans="1:11" s="15" customFormat="1" ht="56.25">
      <c r="A36" s="214" t="s">
        <v>159</v>
      </c>
      <c r="B36" s="221">
        <v>28</v>
      </c>
      <c r="C36" s="228" t="s">
        <v>173</v>
      </c>
      <c r="D36" s="216">
        <v>3</v>
      </c>
      <c r="E36" s="217">
        <v>0.035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41">
        <v>0</v>
      </c>
    </row>
    <row r="37" spans="1:11" s="15" customFormat="1" ht="56.25">
      <c r="A37" s="214" t="s">
        <v>159</v>
      </c>
      <c r="B37" s="221">
        <v>29</v>
      </c>
      <c r="C37" s="214" t="s">
        <v>174</v>
      </c>
      <c r="D37" s="216">
        <v>0</v>
      </c>
      <c r="E37" s="215">
        <v>0</v>
      </c>
      <c r="F37" s="216">
        <v>1</v>
      </c>
      <c r="G37" s="216">
        <v>0.005</v>
      </c>
      <c r="H37" s="216">
        <v>0</v>
      </c>
      <c r="I37" s="216">
        <v>0</v>
      </c>
      <c r="J37" s="216">
        <v>0</v>
      </c>
      <c r="K37" s="241">
        <v>0</v>
      </c>
    </row>
    <row r="38" spans="1:12" s="158" customFormat="1" ht="56.25">
      <c r="A38" s="214" t="s">
        <v>159</v>
      </c>
      <c r="B38" s="221">
        <v>30</v>
      </c>
      <c r="C38" s="230" t="s">
        <v>252</v>
      </c>
      <c r="D38" s="227">
        <v>1</v>
      </c>
      <c r="E38" s="227">
        <v>0.005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244">
        <v>0</v>
      </c>
      <c r="L38" s="157"/>
    </row>
    <row r="39" spans="1:12" s="158" customFormat="1" ht="56.25">
      <c r="A39" s="214" t="s">
        <v>159</v>
      </c>
      <c r="B39" s="221">
        <v>31</v>
      </c>
      <c r="C39" s="230" t="s">
        <v>253</v>
      </c>
      <c r="D39" s="227">
        <v>1</v>
      </c>
      <c r="E39" s="227">
        <v>0.005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44">
        <v>0</v>
      </c>
      <c r="L39" s="157"/>
    </row>
    <row r="40" spans="1:12" s="158" customFormat="1" ht="56.25">
      <c r="A40" s="214" t="s">
        <v>159</v>
      </c>
      <c r="B40" s="221">
        <v>32</v>
      </c>
      <c r="C40" s="230" t="s">
        <v>254</v>
      </c>
      <c r="D40" s="227">
        <v>1</v>
      </c>
      <c r="E40" s="227">
        <v>0.007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44">
        <v>0</v>
      </c>
      <c r="L40" s="157"/>
    </row>
    <row r="41" spans="1:12" s="158" customFormat="1" ht="56.25">
      <c r="A41" s="214" t="s">
        <v>159</v>
      </c>
      <c r="B41" s="221">
        <v>33</v>
      </c>
      <c r="C41" s="230" t="s">
        <v>255</v>
      </c>
      <c r="D41" s="227">
        <v>0</v>
      </c>
      <c r="E41" s="227">
        <v>0</v>
      </c>
      <c r="F41" s="227">
        <v>1</v>
      </c>
      <c r="G41" s="227">
        <v>0.008</v>
      </c>
      <c r="H41" s="227">
        <v>0</v>
      </c>
      <c r="I41" s="227">
        <v>0</v>
      </c>
      <c r="J41" s="227">
        <v>0</v>
      </c>
      <c r="K41" s="244">
        <v>0</v>
      </c>
      <c r="L41" s="157"/>
    </row>
    <row r="42" spans="1:12" s="158" customFormat="1" ht="56.25">
      <c r="A42" s="214" t="s">
        <v>159</v>
      </c>
      <c r="B42" s="221">
        <v>34</v>
      </c>
      <c r="C42" s="230" t="s">
        <v>256</v>
      </c>
      <c r="D42" s="227">
        <v>0</v>
      </c>
      <c r="E42" s="227">
        <v>0</v>
      </c>
      <c r="F42" s="227">
        <v>1</v>
      </c>
      <c r="G42" s="227">
        <v>0.015</v>
      </c>
      <c r="H42" s="227">
        <v>0</v>
      </c>
      <c r="I42" s="227">
        <v>0</v>
      </c>
      <c r="J42" s="227">
        <v>0</v>
      </c>
      <c r="K42" s="244">
        <v>0</v>
      </c>
      <c r="L42" s="157"/>
    </row>
    <row r="43" spans="1:12" s="158" customFormat="1" ht="56.25">
      <c r="A43" s="214" t="s">
        <v>159</v>
      </c>
      <c r="B43" s="221">
        <v>35</v>
      </c>
      <c r="C43" s="230" t="s">
        <v>257</v>
      </c>
      <c r="D43" s="227">
        <v>0</v>
      </c>
      <c r="E43" s="227">
        <v>0</v>
      </c>
      <c r="F43" s="227">
        <v>1</v>
      </c>
      <c r="G43" s="227">
        <v>0.007</v>
      </c>
      <c r="H43" s="227">
        <v>0</v>
      </c>
      <c r="I43" s="227">
        <v>0</v>
      </c>
      <c r="J43" s="227">
        <v>0</v>
      </c>
      <c r="K43" s="244">
        <v>0</v>
      </c>
      <c r="L43" s="157"/>
    </row>
    <row r="44" spans="1:12" s="158" customFormat="1" ht="56.25">
      <c r="A44" s="214" t="s">
        <v>159</v>
      </c>
      <c r="B44" s="221">
        <v>36</v>
      </c>
      <c r="C44" s="231" t="s">
        <v>258</v>
      </c>
      <c r="D44" s="227">
        <v>0</v>
      </c>
      <c r="E44" s="227">
        <v>0</v>
      </c>
      <c r="F44" s="227">
        <v>0</v>
      </c>
      <c r="G44" s="227">
        <v>0</v>
      </c>
      <c r="H44" s="227">
        <v>2</v>
      </c>
      <c r="I44" s="227">
        <v>0.024</v>
      </c>
      <c r="J44" s="227">
        <v>0</v>
      </c>
      <c r="K44" s="244">
        <v>0</v>
      </c>
      <c r="L44" s="157"/>
    </row>
    <row r="45" spans="1:12" s="158" customFormat="1" ht="56.25">
      <c r="A45" s="214" t="s">
        <v>159</v>
      </c>
      <c r="B45" s="221">
        <v>37</v>
      </c>
      <c r="C45" s="231" t="s">
        <v>259</v>
      </c>
      <c r="D45" s="227">
        <v>0</v>
      </c>
      <c r="E45" s="227">
        <v>0</v>
      </c>
      <c r="F45" s="227">
        <v>0</v>
      </c>
      <c r="G45" s="227">
        <v>0</v>
      </c>
      <c r="H45" s="227">
        <v>2</v>
      </c>
      <c r="I45" s="227">
        <v>0.015</v>
      </c>
      <c r="J45" s="227">
        <v>0</v>
      </c>
      <c r="K45" s="244">
        <v>0</v>
      </c>
      <c r="L45" s="157"/>
    </row>
    <row r="46" spans="1:11" s="31" customFormat="1" ht="56.25">
      <c r="A46" s="214" t="s">
        <v>159</v>
      </c>
      <c r="B46" s="221">
        <v>38</v>
      </c>
      <c r="C46" s="214" t="s">
        <v>279</v>
      </c>
      <c r="D46" s="229">
        <v>3</v>
      </c>
      <c r="E46" s="229">
        <v>0.022</v>
      </c>
      <c r="F46" s="229">
        <v>2</v>
      </c>
      <c r="G46" s="229">
        <v>0.017</v>
      </c>
      <c r="H46" s="229">
        <v>0</v>
      </c>
      <c r="I46" s="229">
        <v>0</v>
      </c>
      <c r="J46" s="229">
        <v>0</v>
      </c>
      <c r="K46" s="245">
        <v>0</v>
      </c>
    </row>
    <row r="47" spans="1:11" s="31" customFormat="1" ht="56.25">
      <c r="A47" s="214" t="s">
        <v>159</v>
      </c>
      <c r="B47" s="221">
        <v>39</v>
      </c>
      <c r="C47" s="214" t="s">
        <v>280</v>
      </c>
      <c r="D47" s="229">
        <v>0</v>
      </c>
      <c r="E47" s="229">
        <v>0</v>
      </c>
      <c r="F47" s="229">
        <v>8</v>
      </c>
      <c r="G47" s="229">
        <v>3.95</v>
      </c>
      <c r="H47" s="229">
        <v>0</v>
      </c>
      <c r="I47" s="229">
        <v>0</v>
      </c>
      <c r="J47" s="229">
        <v>0</v>
      </c>
      <c r="K47" s="245">
        <v>0</v>
      </c>
    </row>
    <row r="48" spans="1:11" s="31" customFormat="1" ht="56.25">
      <c r="A48" s="214" t="s">
        <v>159</v>
      </c>
      <c r="B48" s="221">
        <v>40</v>
      </c>
      <c r="C48" s="214" t="s">
        <v>281</v>
      </c>
      <c r="D48" s="229">
        <v>0</v>
      </c>
      <c r="E48" s="229">
        <v>0</v>
      </c>
      <c r="F48" s="229">
        <v>0</v>
      </c>
      <c r="G48" s="229">
        <v>0</v>
      </c>
      <c r="H48" s="229">
        <v>1</v>
      </c>
      <c r="I48" s="229">
        <v>0.007</v>
      </c>
      <c r="J48" s="229">
        <v>0</v>
      </c>
      <c r="K48" s="245">
        <v>0</v>
      </c>
    </row>
    <row r="49" spans="1:11" s="31" customFormat="1" ht="56.25">
      <c r="A49" s="214" t="s">
        <v>159</v>
      </c>
      <c r="B49" s="221">
        <v>41</v>
      </c>
      <c r="C49" s="214" t="s">
        <v>282</v>
      </c>
      <c r="D49" s="229">
        <v>0</v>
      </c>
      <c r="E49" s="229"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45">
        <v>0</v>
      </c>
    </row>
    <row r="50" spans="1:11" s="31" customFormat="1" ht="56.25">
      <c r="A50" s="214" t="s">
        <v>159</v>
      </c>
      <c r="B50" s="221">
        <v>42</v>
      </c>
      <c r="C50" s="214" t="s">
        <v>283</v>
      </c>
      <c r="D50" s="229">
        <v>1</v>
      </c>
      <c r="E50" s="229">
        <v>0.005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45">
        <v>0</v>
      </c>
    </row>
    <row r="51" spans="1:11" s="31" customFormat="1" ht="56.25">
      <c r="A51" s="214" t="s">
        <v>159</v>
      </c>
      <c r="B51" s="221">
        <v>43</v>
      </c>
      <c r="C51" s="214" t="s">
        <v>284</v>
      </c>
      <c r="D51" s="229">
        <v>2</v>
      </c>
      <c r="E51" s="229">
        <v>0.012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45">
        <v>0</v>
      </c>
    </row>
    <row r="52" spans="1:11" s="31" customFormat="1" ht="56.25">
      <c r="A52" s="214" t="s">
        <v>159</v>
      </c>
      <c r="B52" s="221">
        <v>44</v>
      </c>
      <c r="C52" s="214" t="s">
        <v>285</v>
      </c>
      <c r="D52" s="229">
        <v>1</v>
      </c>
      <c r="E52" s="229">
        <v>0.015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  <c r="K52" s="245">
        <v>0</v>
      </c>
    </row>
    <row r="53" spans="1:11" s="31" customFormat="1" ht="56.25">
      <c r="A53" s="214" t="s">
        <v>159</v>
      </c>
      <c r="B53" s="221">
        <v>45</v>
      </c>
      <c r="C53" s="214" t="s">
        <v>286</v>
      </c>
      <c r="D53" s="229">
        <v>0</v>
      </c>
      <c r="E53" s="229">
        <v>0</v>
      </c>
      <c r="F53" s="229">
        <v>1</v>
      </c>
      <c r="G53" s="229">
        <v>0.015</v>
      </c>
      <c r="H53" s="229">
        <v>1</v>
      </c>
      <c r="I53" s="229">
        <v>0.015</v>
      </c>
      <c r="J53" s="229">
        <v>0</v>
      </c>
      <c r="K53" s="245">
        <v>0</v>
      </c>
    </row>
    <row r="54" spans="1:11" s="31" customFormat="1" ht="56.25">
      <c r="A54" s="214" t="s">
        <v>159</v>
      </c>
      <c r="B54" s="221">
        <v>46</v>
      </c>
      <c r="C54" s="214" t="s">
        <v>287</v>
      </c>
      <c r="D54" s="229">
        <v>0</v>
      </c>
      <c r="E54" s="229">
        <v>0</v>
      </c>
      <c r="F54" s="229">
        <v>0</v>
      </c>
      <c r="G54" s="229">
        <v>0</v>
      </c>
      <c r="H54" s="229">
        <v>1</v>
      </c>
      <c r="I54" s="229">
        <v>0.006</v>
      </c>
      <c r="J54" s="229">
        <v>0</v>
      </c>
      <c r="K54" s="245">
        <v>0</v>
      </c>
    </row>
    <row r="55" spans="1:11" s="15" customFormat="1" ht="56.25">
      <c r="A55" s="214" t="s">
        <v>159</v>
      </c>
      <c r="B55" s="221">
        <v>47</v>
      </c>
      <c r="C55" s="214" t="s">
        <v>309</v>
      </c>
      <c r="D55" s="216">
        <v>1</v>
      </c>
      <c r="E55" s="216">
        <v>0.005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41">
        <v>0</v>
      </c>
    </row>
    <row r="56" spans="1:11" s="15" customFormat="1" ht="56.25">
      <c r="A56" s="214" t="s">
        <v>159</v>
      </c>
      <c r="B56" s="221">
        <v>48</v>
      </c>
      <c r="C56" s="214" t="s">
        <v>310</v>
      </c>
      <c r="D56" s="216">
        <v>1</v>
      </c>
      <c r="E56" s="216">
        <v>0.005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41">
        <v>0</v>
      </c>
    </row>
    <row r="57" spans="1:11" s="15" customFormat="1" ht="56.25">
      <c r="A57" s="214" t="s">
        <v>159</v>
      </c>
      <c r="B57" s="221">
        <v>49</v>
      </c>
      <c r="C57" s="220" t="s">
        <v>311</v>
      </c>
      <c r="D57" s="216">
        <v>1</v>
      </c>
      <c r="E57" s="216">
        <v>0.015</v>
      </c>
      <c r="F57" s="216">
        <v>1</v>
      </c>
      <c r="G57" s="216">
        <v>0.015</v>
      </c>
      <c r="H57" s="216">
        <v>0</v>
      </c>
      <c r="I57" s="216">
        <v>0</v>
      </c>
      <c r="J57" s="216">
        <v>0</v>
      </c>
      <c r="K57" s="241">
        <v>0</v>
      </c>
    </row>
    <row r="58" spans="1:11" ht="15">
      <c r="A58" s="171"/>
      <c r="B58" s="172"/>
      <c r="C58" s="19" t="s">
        <v>18</v>
      </c>
      <c r="D58" s="238">
        <f>SUM(D59:D82)</f>
        <v>30</v>
      </c>
      <c r="E58" s="238">
        <f aca="true" t="shared" si="2" ref="E58:K58">SUM(E59:E82)</f>
        <v>0.7010000000000001</v>
      </c>
      <c r="F58" s="238">
        <f t="shared" si="2"/>
        <v>24</v>
      </c>
      <c r="G58" s="238">
        <f t="shared" si="2"/>
        <v>8.126</v>
      </c>
      <c r="H58" s="238">
        <f t="shared" si="2"/>
        <v>27</v>
      </c>
      <c r="I58" s="238">
        <f t="shared" si="2"/>
        <v>0.40725000000000006</v>
      </c>
      <c r="J58" s="238">
        <f t="shared" si="2"/>
        <v>5</v>
      </c>
      <c r="K58" s="246">
        <f t="shared" si="2"/>
        <v>6.4750000000000005</v>
      </c>
    </row>
    <row r="59" spans="1:11" s="15" customFormat="1" ht="56.25">
      <c r="A59" s="214" t="s">
        <v>159</v>
      </c>
      <c r="B59" s="221">
        <v>1</v>
      </c>
      <c r="C59" s="216" t="s">
        <v>25</v>
      </c>
      <c r="D59" s="216">
        <v>3</v>
      </c>
      <c r="E59" s="216">
        <v>0.0955</v>
      </c>
      <c r="F59" s="216">
        <v>1</v>
      </c>
      <c r="G59" s="216">
        <v>0.005</v>
      </c>
      <c r="H59" s="216">
        <v>2</v>
      </c>
      <c r="I59" s="216">
        <v>0.135</v>
      </c>
      <c r="J59" s="216">
        <v>1</v>
      </c>
      <c r="K59" s="241">
        <v>0.005</v>
      </c>
    </row>
    <row r="60" spans="1:11" s="15" customFormat="1" ht="56.25">
      <c r="A60" s="214" t="s">
        <v>159</v>
      </c>
      <c r="B60" s="221">
        <v>2</v>
      </c>
      <c r="C60" s="216" t="s">
        <v>57</v>
      </c>
      <c r="D60" s="216">
        <v>1</v>
      </c>
      <c r="E60" s="216">
        <v>0.01</v>
      </c>
      <c r="F60" s="216">
        <v>0</v>
      </c>
      <c r="G60" s="216">
        <v>0</v>
      </c>
      <c r="H60" s="216">
        <v>1</v>
      </c>
      <c r="I60" s="216">
        <v>0.01</v>
      </c>
      <c r="J60" s="216">
        <v>0</v>
      </c>
      <c r="K60" s="241">
        <v>0</v>
      </c>
    </row>
    <row r="61" spans="1:11" s="15" customFormat="1" ht="56.25">
      <c r="A61" s="214" t="s">
        <v>159</v>
      </c>
      <c r="B61" s="221">
        <v>3</v>
      </c>
      <c r="C61" s="216" t="s">
        <v>26</v>
      </c>
      <c r="D61" s="216">
        <v>0</v>
      </c>
      <c r="E61" s="216">
        <v>0</v>
      </c>
      <c r="F61" s="216">
        <v>0</v>
      </c>
      <c r="G61" s="216">
        <v>0</v>
      </c>
      <c r="H61" s="216">
        <v>4</v>
      </c>
      <c r="I61" s="216">
        <v>0.05805</v>
      </c>
      <c r="J61" s="216">
        <v>0</v>
      </c>
      <c r="K61" s="241">
        <v>0</v>
      </c>
    </row>
    <row r="62" spans="1:11" s="15" customFormat="1" ht="56.25">
      <c r="A62" s="214" t="s">
        <v>159</v>
      </c>
      <c r="B62" s="221">
        <v>4</v>
      </c>
      <c r="C62" s="216" t="s">
        <v>31</v>
      </c>
      <c r="D62" s="216">
        <v>0</v>
      </c>
      <c r="E62" s="216">
        <v>0</v>
      </c>
      <c r="F62" s="216">
        <v>1</v>
      </c>
      <c r="G62" s="216">
        <v>0.01</v>
      </c>
      <c r="H62" s="216">
        <v>6</v>
      </c>
      <c r="I62" s="216">
        <v>0.0852</v>
      </c>
      <c r="J62" s="216">
        <v>0</v>
      </c>
      <c r="K62" s="241">
        <v>0</v>
      </c>
    </row>
    <row r="63" spans="1:11" s="15" customFormat="1" ht="56.25">
      <c r="A63" s="214" t="s">
        <v>159</v>
      </c>
      <c r="B63" s="221">
        <v>5</v>
      </c>
      <c r="C63" s="216" t="s">
        <v>29</v>
      </c>
      <c r="D63" s="216">
        <v>9</v>
      </c>
      <c r="E63" s="216">
        <v>0.0855</v>
      </c>
      <c r="F63" s="216">
        <v>4</v>
      </c>
      <c r="G63" s="216">
        <v>0.084</v>
      </c>
      <c r="H63" s="216">
        <v>2</v>
      </c>
      <c r="I63" s="216">
        <v>0.024</v>
      </c>
      <c r="J63" s="216">
        <v>0</v>
      </c>
      <c r="K63" s="241">
        <v>0</v>
      </c>
    </row>
    <row r="64" spans="1:11" s="15" customFormat="1" ht="56.25">
      <c r="A64" s="214" t="s">
        <v>159</v>
      </c>
      <c r="B64" s="221">
        <v>6</v>
      </c>
      <c r="C64" s="234" t="s">
        <v>105</v>
      </c>
      <c r="D64" s="216">
        <v>1</v>
      </c>
      <c r="E64" s="216">
        <v>0.005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41">
        <v>0</v>
      </c>
    </row>
    <row r="65" spans="1:11" s="15" customFormat="1" ht="56.25">
      <c r="A65" s="214" t="s">
        <v>159</v>
      </c>
      <c r="B65" s="221">
        <v>7</v>
      </c>
      <c r="C65" s="216" t="s">
        <v>48</v>
      </c>
      <c r="D65" s="216">
        <v>1</v>
      </c>
      <c r="E65" s="216">
        <v>0.01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41">
        <v>0</v>
      </c>
    </row>
    <row r="66" spans="1:11" s="15" customFormat="1" ht="56.25">
      <c r="A66" s="214" t="s">
        <v>159</v>
      </c>
      <c r="B66" s="221">
        <v>8</v>
      </c>
      <c r="C66" s="214" t="s">
        <v>150</v>
      </c>
      <c r="D66" s="216">
        <v>0</v>
      </c>
      <c r="E66" s="216">
        <v>0</v>
      </c>
      <c r="F66" s="216">
        <v>0</v>
      </c>
      <c r="G66" s="216">
        <v>0</v>
      </c>
      <c r="H66" s="216">
        <v>1</v>
      </c>
      <c r="I66" s="216">
        <v>0.006</v>
      </c>
      <c r="J66" s="216">
        <v>0</v>
      </c>
      <c r="K66" s="241">
        <v>0</v>
      </c>
    </row>
    <row r="67" spans="1:11" s="15" customFormat="1" ht="56.25">
      <c r="A67" s="214" t="s">
        <v>159</v>
      </c>
      <c r="B67" s="221">
        <v>9</v>
      </c>
      <c r="C67" s="214" t="s">
        <v>61</v>
      </c>
      <c r="D67" s="216">
        <v>1</v>
      </c>
      <c r="E67" s="216">
        <v>0.005</v>
      </c>
      <c r="F67" s="216">
        <v>1</v>
      </c>
      <c r="G67" s="216">
        <v>0.005</v>
      </c>
      <c r="H67" s="216">
        <v>1</v>
      </c>
      <c r="I67" s="216">
        <v>0.015</v>
      </c>
      <c r="J67" s="216">
        <v>0</v>
      </c>
      <c r="K67" s="241">
        <v>0</v>
      </c>
    </row>
    <row r="68" spans="1:11" s="15" customFormat="1" ht="56.25">
      <c r="A68" s="214" t="s">
        <v>159</v>
      </c>
      <c r="B68" s="221">
        <v>10</v>
      </c>
      <c r="C68" s="214" t="s">
        <v>45</v>
      </c>
      <c r="D68" s="216">
        <v>1</v>
      </c>
      <c r="E68" s="216">
        <v>0.015</v>
      </c>
      <c r="F68" s="216">
        <v>1</v>
      </c>
      <c r="G68" s="216">
        <v>0.015</v>
      </c>
      <c r="H68" s="216">
        <v>7</v>
      </c>
      <c r="I68" s="216">
        <v>0.049</v>
      </c>
      <c r="J68" s="216">
        <v>1</v>
      </c>
      <c r="K68" s="241">
        <v>6.4</v>
      </c>
    </row>
    <row r="69" spans="1:11" ht="56.25">
      <c r="A69" s="214" t="s">
        <v>159</v>
      </c>
      <c r="B69" s="221">
        <v>11</v>
      </c>
      <c r="C69" s="232" t="s">
        <v>175</v>
      </c>
      <c r="D69" s="216">
        <v>5</v>
      </c>
      <c r="E69" s="216">
        <v>0.045</v>
      </c>
      <c r="F69" s="216">
        <v>1</v>
      </c>
      <c r="G69" s="216">
        <v>0.002</v>
      </c>
      <c r="H69" s="216">
        <v>1</v>
      </c>
      <c r="I69" s="218">
        <v>0.005</v>
      </c>
      <c r="J69" s="216">
        <v>0</v>
      </c>
      <c r="K69" s="241">
        <v>0</v>
      </c>
    </row>
    <row r="70" spans="1:11" ht="56.25">
      <c r="A70" s="214" t="s">
        <v>159</v>
      </c>
      <c r="B70" s="221">
        <v>12</v>
      </c>
      <c r="C70" s="235" t="s">
        <v>176</v>
      </c>
      <c r="D70" s="216">
        <v>0</v>
      </c>
      <c r="E70" s="216">
        <v>0</v>
      </c>
      <c r="F70" s="216">
        <v>2</v>
      </c>
      <c r="G70" s="216">
        <v>0.02</v>
      </c>
      <c r="H70" s="216">
        <v>0</v>
      </c>
      <c r="I70" s="216">
        <v>0</v>
      </c>
      <c r="J70" s="216">
        <v>0</v>
      </c>
      <c r="K70" s="241">
        <v>0</v>
      </c>
    </row>
    <row r="71" spans="1:11" ht="56.25">
      <c r="A71" s="214" t="s">
        <v>159</v>
      </c>
      <c r="B71" s="221">
        <v>13</v>
      </c>
      <c r="C71" s="232" t="s">
        <v>177</v>
      </c>
      <c r="D71" s="216">
        <v>1</v>
      </c>
      <c r="E71" s="219">
        <v>0.032</v>
      </c>
      <c r="F71" s="216">
        <v>1</v>
      </c>
      <c r="G71" s="216">
        <v>0.005</v>
      </c>
      <c r="H71" s="216">
        <v>1</v>
      </c>
      <c r="I71" s="218">
        <v>0.015</v>
      </c>
      <c r="J71" s="216">
        <v>0</v>
      </c>
      <c r="K71" s="241">
        <v>0</v>
      </c>
    </row>
    <row r="72" spans="1:11" ht="56.25">
      <c r="A72" s="214" t="s">
        <v>159</v>
      </c>
      <c r="B72" s="221">
        <v>14</v>
      </c>
      <c r="C72" s="235" t="s">
        <v>178</v>
      </c>
      <c r="D72" s="216">
        <v>0</v>
      </c>
      <c r="E72" s="216">
        <v>0</v>
      </c>
      <c r="F72" s="216">
        <v>1</v>
      </c>
      <c r="G72" s="216">
        <v>2.5</v>
      </c>
      <c r="H72" s="216">
        <v>0</v>
      </c>
      <c r="I72" s="216">
        <v>0</v>
      </c>
      <c r="J72" s="216">
        <v>0</v>
      </c>
      <c r="K72" s="241">
        <v>0</v>
      </c>
    </row>
    <row r="73" spans="1:11" ht="56.25">
      <c r="A73" s="214" t="s">
        <v>159</v>
      </c>
      <c r="B73" s="221">
        <v>15</v>
      </c>
      <c r="C73" s="214" t="s">
        <v>179</v>
      </c>
      <c r="D73" s="216">
        <v>1</v>
      </c>
      <c r="E73" s="219">
        <v>0.01</v>
      </c>
      <c r="F73" s="216">
        <v>2</v>
      </c>
      <c r="G73" s="216">
        <v>1.4049999999999998</v>
      </c>
      <c r="H73" s="216">
        <v>0</v>
      </c>
      <c r="I73" s="216">
        <v>0</v>
      </c>
      <c r="J73" s="216">
        <v>0</v>
      </c>
      <c r="K73" s="241">
        <v>0</v>
      </c>
    </row>
    <row r="74" spans="1:11" ht="56.25">
      <c r="A74" s="214" t="s">
        <v>159</v>
      </c>
      <c r="B74" s="221">
        <v>16</v>
      </c>
      <c r="C74" s="233" t="s">
        <v>180</v>
      </c>
      <c r="D74" s="216">
        <v>0</v>
      </c>
      <c r="E74" s="215">
        <v>0</v>
      </c>
      <c r="F74" s="216">
        <v>1</v>
      </c>
      <c r="G74" s="216">
        <v>0.005</v>
      </c>
      <c r="H74" s="216">
        <v>0</v>
      </c>
      <c r="I74" s="216">
        <v>0</v>
      </c>
      <c r="J74" s="216">
        <v>0</v>
      </c>
      <c r="K74" s="241">
        <v>0</v>
      </c>
    </row>
    <row r="75" spans="1:11" ht="56.25">
      <c r="A75" s="214" t="s">
        <v>159</v>
      </c>
      <c r="B75" s="221">
        <v>17</v>
      </c>
      <c r="C75" s="236" t="s">
        <v>181</v>
      </c>
      <c r="D75" s="216">
        <v>1</v>
      </c>
      <c r="E75" s="215">
        <v>0.015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41">
        <v>0</v>
      </c>
    </row>
    <row r="76" spans="1:11" ht="56.25">
      <c r="A76" s="214" t="s">
        <v>159</v>
      </c>
      <c r="B76" s="221">
        <v>18</v>
      </c>
      <c r="C76" s="230" t="s">
        <v>260</v>
      </c>
      <c r="D76" s="214">
        <v>0</v>
      </c>
      <c r="E76" s="214">
        <v>0</v>
      </c>
      <c r="F76" s="214">
        <v>1</v>
      </c>
      <c r="G76" s="230">
        <v>0.015</v>
      </c>
      <c r="H76" s="214">
        <v>0</v>
      </c>
      <c r="I76" s="214">
        <v>0</v>
      </c>
      <c r="J76" s="214">
        <v>0</v>
      </c>
      <c r="K76" s="240">
        <v>0</v>
      </c>
    </row>
    <row r="77" spans="1:11" ht="56.25">
      <c r="A77" s="214" t="s">
        <v>159</v>
      </c>
      <c r="B77" s="221">
        <v>19</v>
      </c>
      <c r="C77" s="230" t="s">
        <v>261</v>
      </c>
      <c r="D77" s="214">
        <v>0</v>
      </c>
      <c r="E77" s="214">
        <v>0</v>
      </c>
      <c r="F77" s="214">
        <v>1</v>
      </c>
      <c r="G77" s="230">
        <v>0.015</v>
      </c>
      <c r="H77" s="214">
        <v>0</v>
      </c>
      <c r="I77" s="214">
        <v>0</v>
      </c>
      <c r="J77" s="214">
        <v>3</v>
      </c>
      <c r="K77" s="240">
        <v>0.07</v>
      </c>
    </row>
    <row r="78" spans="1:11" ht="56.25">
      <c r="A78" s="214" t="s">
        <v>159</v>
      </c>
      <c r="B78" s="221">
        <v>20</v>
      </c>
      <c r="C78" s="214" t="s">
        <v>288</v>
      </c>
      <c r="D78" s="216">
        <v>0</v>
      </c>
      <c r="E78" s="216">
        <v>0</v>
      </c>
      <c r="F78" s="216">
        <v>1</v>
      </c>
      <c r="G78" s="216">
        <v>4</v>
      </c>
      <c r="H78" s="216">
        <v>0</v>
      </c>
      <c r="I78" s="216">
        <v>0</v>
      </c>
      <c r="J78" s="216">
        <v>0</v>
      </c>
      <c r="K78" s="241">
        <v>0</v>
      </c>
    </row>
    <row r="79" spans="1:11" ht="56.25">
      <c r="A79" s="214" t="s">
        <v>159</v>
      </c>
      <c r="B79" s="221">
        <v>21</v>
      </c>
      <c r="C79" s="214" t="s">
        <v>289</v>
      </c>
      <c r="D79" s="216">
        <v>1</v>
      </c>
      <c r="E79" s="216">
        <v>0.01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41">
        <v>0</v>
      </c>
    </row>
    <row r="80" spans="1:11" ht="56.25">
      <c r="A80" s="214" t="s">
        <v>159</v>
      </c>
      <c r="B80" s="221">
        <v>22</v>
      </c>
      <c r="C80" s="220" t="s">
        <v>312</v>
      </c>
      <c r="D80" s="216">
        <v>3</v>
      </c>
      <c r="E80" s="216">
        <v>0.348</v>
      </c>
      <c r="F80" s="216">
        <v>4</v>
      </c>
      <c r="G80" s="216">
        <v>0.035</v>
      </c>
      <c r="H80" s="216">
        <v>1</v>
      </c>
      <c r="I80" s="216">
        <v>0.005</v>
      </c>
      <c r="J80" s="216">
        <v>0</v>
      </c>
      <c r="K80" s="241">
        <v>0</v>
      </c>
    </row>
    <row r="81" spans="1:11" ht="56.25">
      <c r="A81" s="214" t="s">
        <v>159</v>
      </c>
      <c r="B81" s="221">
        <v>23</v>
      </c>
      <c r="C81" s="220" t="s">
        <v>313</v>
      </c>
      <c r="D81" s="216">
        <v>1</v>
      </c>
      <c r="E81" s="216">
        <v>0.015</v>
      </c>
      <c r="F81" s="216">
        <v>0</v>
      </c>
      <c r="G81" s="216">
        <v>0</v>
      </c>
      <c r="H81" s="216">
        <v>0</v>
      </c>
      <c r="I81" s="216">
        <v>0</v>
      </c>
      <c r="J81" s="216">
        <v>0</v>
      </c>
      <c r="K81" s="241">
        <v>0</v>
      </c>
    </row>
    <row r="82" spans="1:11" ht="56.25">
      <c r="A82" s="214" t="s">
        <v>159</v>
      </c>
      <c r="B82" s="221">
        <v>24</v>
      </c>
      <c r="C82" s="220" t="s">
        <v>314</v>
      </c>
      <c r="D82" s="216">
        <v>0</v>
      </c>
      <c r="E82" s="216">
        <v>0</v>
      </c>
      <c r="F82" s="216">
        <v>1</v>
      </c>
      <c r="G82" s="216">
        <v>0.005</v>
      </c>
      <c r="H82" s="216">
        <v>0</v>
      </c>
      <c r="I82" s="216">
        <v>0</v>
      </c>
      <c r="J82" s="216">
        <v>0</v>
      </c>
      <c r="K82" s="241">
        <v>0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58"/>
  <sheetViews>
    <sheetView zoomScale="90" zoomScaleNormal="90" zoomScalePageLayoutView="0" workbookViewId="0" topLeftCell="A1">
      <pane ySplit="4" topLeftCell="A42" activePane="bottomLeft" state="frozen"/>
      <selection pane="topLeft" activeCell="A1" sqref="A1"/>
      <selection pane="bottomLeft" activeCell="E59" sqref="E59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9" customWidth="1"/>
    <col min="6" max="6" width="33.28125" style="0" customWidth="1"/>
    <col min="7" max="7" width="34.421875" style="0" customWidth="1"/>
    <col min="8" max="8" width="20.57421875" style="40" customWidth="1"/>
  </cols>
  <sheetData>
    <row r="2" spans="1:7" ht="15">
      <c r="A2" s="77"/>
      <c r="B2" s="1" t="s">
        <v>80</v>
      </c>
      <c r="C2" s="1"/>
      <c r="D2" s="2"/>
      <c r="E2" s="14"/>
      <c r="F2" s="3"/>
      <c r="G2" s="77"/>
    </row>
    <row r="3" spans="1:8" ht="39.75" customHeight="1">
      <c r="A3" s="79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60" t="s">
        <v>24</v>
      </c>
      <c r="G3" s="80" t="s">
        <v>41</v>
      </c>
      <c r="H3" s="41"/>
    </row>
    <row r="4" spans="1:8" ht="15">
      <c r="A4" s="81"/>
      <c r="B4" s="5">
        <v>1</v>
      </c>
      <c r="C4" s="5">
        <v>2</v>
      </c>
      <c r="D4" s="5">
        <v>3</v>
      </c>
      <c r="E4" s="5">
        <v>4</v>
      </c>
      <c r="F4" s="61">
        <v>5</v>
      </c>
      <c r="G4" s="82">
        <v>6</v>
      </c>
      <c r="H4" s="41"/>
    </row>
    <row r="5" spans="1:8" ht="15">
      <c r="A5" s="22" t="s">
        <v>38</v>
      </c>
      <c r="B5" s="22">
        <v>1</v>
      </c>
      <c r="C5" s="86">
        <v>15419392</v>
      </c>
      <c r="D5" s="87">
        <v>40919</v>
      </c>
      <c r="E5" s="88">
        <v>5</v>
      </c>
      <c r="F5" s="86" t="s">
        <v>58</v>
      </c>
      <c r="G5" s="86" t="s">
        <v>81</v>
      </c>
      <c r="H5" s="41"/>
    </row>
    <row r="6" spans="1:8" ht="15">
      <c r="A6" s="22" t="s">
        <v>38</v>
      </c>
      <c r="B6" s="22">
        <v>2</v>
      </c>
      <c r="C6" s="86">
        <v>15422534</v>
      </c>
      <c r="D6" s="87">
        <v>40924</v>
      </c>
      <c r="E6" s="88">
        <v>10</v>
      </c>
      <c r="F6" s="86" t="s">
        <v>106</v>
      </c>
      <c r="G6" s="86" t="s">
        <v>82</v>
      </c>
      <c r="H6" s="41"/>
    </row>
    <row r="7" spans="1:8" ht="21" customHeight="1">
      <c r="A7" s="22" t="s">
        <v>38</v>
      </c>
      <c r="B7" s="22">
        <v>3</v>
      </c>
      <c r="C7" s="86">
        <v>15423278</v>
      </c>
      <c r="D7" s="87">
        <v>40924</v>
      </c>
      <c r="E7" s="88">
        <v>5</v>
      </c>
      <c r="F7" s="86" t="s">
        <v>106</v>
      </c>
      <c r="G7" s="86" t="s">
        <v>83</v>
      </c>
      <c r="H7" s="41"/>
    </row>
    <row r="8" spans="1:8" ht="21.75" customHeight="1">
      <c r="A8" s="22" t="s">
        <v>38</v>
      </c>
      <c r="B8" s="22">
        <v>4</v>
      </c>
      <c r="C8" s="86">
        <v>15423458</v>
      </c>
      <c r="D8" s="87">
        <v>40925</v>
      </c>
      <c r="E8" s="88">
        <v>15</v>
      </c>
      <c r="F8" s="86" t="s">
        <v>106</v>
      </c>
      <c r="G8" s="86" t="s">
        <v>84</v>
      </c>
      <c r="H8" s="41"/>
    </row>
    <row r="9" spans="1:8" ht="15">
      <c r="A9" s="22" t="s">
        <v>38</v>
      </c>
      <c r="B9" s="22">
        <v>5</v>
      </c>
      <c r="C9" s="72">
        <v>15423414</v>
      </c>
      <c r="D9" s="70">
        <v>40925</v>
      </c>
      <c r="E9" s="71">
        <v>5</v>
      </c>
      <c r="F9" s="72" t="s">
        <v>105</v>
      </c>
      <c r="G9" s="72" t="s">
        <v>85</v>
      </c>
      <c r="H9" s="41"/>
    </row>
    <row r="10" spans="1:8" s="77" customFormat="1" ht="15">
      <c r="A10" s="22" t="s">
        <v>38</v>
      </c>
      <c r="B10" s="22">
        <v>6</v>
      </c>
      <c r="C10" s="86">
        <v>15424516</v>
      </c>
      <c r="D10" s="87">
        <v>40926</v>
      </c>
      <c r="E10" s="88">
        <v>10</v>
      </c>
      <c r="F10" s="86" t="s">
        <v>106</v>
      </c>
      <c r="G10" s="86" t="s">
        <v>55</v>
      </c>
      <c r="H10" s="76"/>
    </row>
    <row r="11" spans="1:8" ht="16.5" customHeight="1">
      <c r="A11" s="22" t="s">
        <v>38</v>
      </c>
      <c r="B11" s="22">
        <v>7</v>
      </c>
      <c r="C11" s="86">
        <v>15425777</v>
      </c>
      <c r="D11" s="87">
        <v>40927</v>
      </c>
      <c r="E11" s="88">
        <v>15</v>
      </c>
      <c r="F11" s="86" t="s">
        <v>39</v>
      </c>
      <c r="G11" s="86" t="s">
        <v>86</v>
      </c>
      <c r="H11" s="41"/>
    </row>
    <row r="12" spans="1:8" ht="15">
      <c r="A12" s="22" t="s">
        <v>38</v>
      </c>
      <c r="B12" s="22">
        <v>8</v>
      </c>
      <c r="C12" s="86">
        <v>15425840</v>
      </c>
      <c r="D12" s="87">
        <v>40927</v>
      </c>
      <c r="E12" s="88">
        <v>10</v>
      </c>
      <c r="F12" s="86" t="s">
        <v>107</v>
      </c>
      <c r="G12" s="86" t="s">
        <v>87</v>
      </c>
      <c r="H12" s="41"/>
    </row>
    <row r="13" spans="1:8" ht="15">
      <c r="A13" s="22" t="s">
        <v>38</v>
      </c>
      <c r="B13" s="22">
        <v>9</v>
      </c>
      <c r="C13" s="86">
        <v>15425987</v>
      </c>
      <c r="D13" s="87">
        <v>40927</v>
      </c>
      <c r="E13" s="88">
        <v>15</v>
      </c>
      <c r="F13" s="86" t="s">
        <v>54</v>
      </c>
      <c r="G13" s="86" t="s">
        <v>88</v>
      </c>
      <c r="H13" s="41"/>
    </row>
    <row r="14" spans="1:8" ht="15">
      <c r="A14" s="22" t="s">
        <v>38</v>
      </c>
      <c r="B14" s="22">
        <v>10</v>
      </c>
      <c r="C14" s="86">
        <v>15426016</v>
      </c>
      <c r="D14" s="87">
        <v>40927</v>
      </c>
      <c r="E14" s="88">
        <v>5</v>
      </c>
      <c r="F14" s="86" t="s">
        <v>40</v>
      </c>
      <c r="G14" s="86" t="s">
        <v>89</v>
      </c>
      <c r="H14" s="41"/>
    </row>
    <row r="15" spans="1:8" s="65" customFormat="1" ht="15.75" customHeight="1">
      <c r="A15" s="22" t="s">
        <v>38</v>
      </c>
      <c r="B15" s="22">
        <v>11</v>
      </c>
      <c r="C15" s="86">
        <v>15426017</v>
      </c>
      <c r="D15" s="87">
        <v>40927</v>
      </c>
      <c r="E15" s="88">
        <v>5</v>
      </c>
      <c r="F15" s="86" t="s">
        <v>34</v>
      </c>
      <c r="G15" s="86" t="s">
        <v>90</v>
      </c>
      <c r="H15" s="66"/>
    </row>
    <row r="16" spans="1:8" ht="15">
      <c r="A16" s="22" t="s">
        <v>38</v>
      </c>
      <c r="B16" s="22">
        <v>12</v>
      </c>
      <c r="C16" s="86">
        <v>15429054</v>
      </c>
      <c r="D16" s="87">
        <v>40933</v>
      </c>
      <c r="E16" s="88">
        <v>5.5</v>
      </c>
      <c r="F16" s="86" t="s">
        <v>106</v>
      </c>
      <c r="G16" s="86" t="s">
        <v>91</v>
      </c>
      <c r="H16" s="41"/>
    </row>
    <row r="17" spans="1:8" ht="16.5" customHeight="1">
      <c r="A17" s="22" t="s">
        <v>38</v>
      </c>
      <c r="B17" s="22">
        <v>13</v>
      </c>
      <c r="C17" s="86">
        <v>15429399</v>
      </c>
      <c r="D17" s="87">
        <v>40933</v>
      </c>
      <c r="E17" s="88">
        <v>15</v>
      </c>
      <c r="F17" s="86" t="s">
        <v>106</v>
      </c>
      <c r="G17" s="86" t="s">
        <v>92</v>
      </c>
      <c r="H17" s="41"/>
    </row>
    <row r="18" spans="1:8" ht="18" customHeight="1">
      <c r="A18" s="22" t="s">
        <v>38</v>
      </c>
      <c r="B18" s="22">
        <v>14</v>
      </c>
      <c r="C18" s="86">
        <v>15429402</v>
      </c>
      <c r="D18" s="87">
        <v>40933</v>
      </c>
      <c r="E18" s="88">
        <v>15</v>
      </c>
      <c r="F18" s="86" t="s">
        <v>45</v>
      </c>
      <c r="G18" s="86" t="s">
        <v>93</v>
      </c>
      <c r="H18" s="41"/>
    </row>
    <row r="19" spans="1:8" ht="14.25" customHeight="1">
      <c r="A19" s="22" t="s">
        <v>38</v>
      </c>
      <c r="B19" s="22">
        <v>15</v>
      </c>
      <c r="C19" s="86">
        <v>15429401</v>
      </c>
      <c r="D19" s="87">
        <v>40933</v>
      </c>
      <c r="E19" s="88">
        <v>12</v>
      </c>
      <c r="F19" s="22" t="s">
        <v>25</v>
      </c>
      <c r="G19" s="86" t="s">
        <v>94</v>
      </c>
      <c r="H19" s="41"/>
    </row>
    <row r="20" spans="1:8" s="65" customFormat="1" ht="15">
      <c r="A20" s="22" t="s">
        <v>38</v>
      </c>
      <c r="B20" s="22">
        <v>16</v>
      </c>
      <c r="C20" s="86">
        <v>15429441</v>
      </c>
      <c r="D20" s="87">
        <v>40934</v>
      </c>
      <c r="E20" s="88">
        <v>10</v>
      </c>
      <c r="F20" s="86" t="s">
        <v>108</v>
      </c>
      <c r="G20" s="86" t="s">
        <v>95</v>
      </c>
      <c r="H20" s="64"/>
    </row>
    <row r="21" spans="1:8" ht="15" customHeight="1">
      <c r="A21" s="22" t="s">
        <v>38</v>
      </c>
      <c r="B21" s="22">
        <v>17</v>
      </c>
      <c r="C21" s="86">
        <v>15430811</v>
      </c>
      <c r="D21" s="87">
        <v>40934</v>
      </c>
      <c r="E21" s="88">
        <v>7</v>
      </c>
      <c r="F21" s="86" t="s">
        <v>111</v>
      </c>
      <c r="G21" s="86" t="s">
        <v>96</v>
      </c>
      <c r="H21" s="41"/>
    </row>
    <row r="22" spans="1:8" ht="17.25" customHeight="1">
      <c r="A22" s="22" t="s">
        <v>38</v>
      </c>
      <c r="B22" s="22">
        <v>18</v>
      </c>
      <c r="C22" s="86">
        <v>15431131</v>
      </c>
      <c r="D22" s="87">
        <v>40938</v>
      </c>
      <c r="E22" s="88">
        <v>5</v>
      </c>
      <c r="F22" s="86" t="s">
        <v>110</v>
      </c>
      <c r="G22" s="86" t="s">
        <v>97</v>
      </c>
      <c r="H22" s="41"/>
    </row>
    <row r="23" spans="1:8" ht="15.75" customHeight="1">
      <c r="A23" s="22" t="s">
        <v>38</v>
      </c>
      <c r="B23" s="22">
        <v>19</v>
      </c>
      <c r="C23" s="86">
        <v>15432288</v>
      </c>
      <c r="D23" s="87">
        <v>40939</v>
      </c>
      <c r="E23" s="88">
        <v>10</v>
      </c>
      <c r="F23" s="86" t="s">
        <v>32</v>
      </c>
      <c r="G23" s="86" t="s">
        <v>98</v>
      </c>
      <c r="H23" s="41"/>
    </row>
    <row r="24" spans="1:8" s="65" customFormat="1" ht="16.5" customHeight="1">
      <c r="A24" s="22" t="s">
        <v>38</v>
      </c>
      <c r="B24" s="22">
        <v>20</v>
      </c>
      <c r="C24" s="86">
        <v>15432286</v>
      </c>
      <c r="D24" s="87">
        <v>40939</v>
      </c>
      <c r="E24" s="88">
        <v>10</v>
      </c>
      <c r="F24" s="86" t="s">
        <v>40</v>
      </c>
      <c r="G24" s="86" t="s">
        <v>99</v>
      </c>
      <c r="H24" s="66"/>
    </row>
    <row r="25" spans="1:8" ht="15">
      <c r="A25" s="22" t="s">
        <v>38</v>
      </c>
      <c r="B25" s="22">
        <v>21</v>
      </c>
      <c r="C25" s="86">
        <v>15432283</v>
      </c>
      <c r="D25" s="87">
        <v>40939</v>
      </c>
      <c r="E25" s="88">
        <v>5</v>
      </c>
      <c r="F25" s="86" t="s">
        <v>106</v>
      </c>
      <c r="G25" s="86" t="s">
        <v>100</v>
      </c>
      <c r="H25" s="41"/>
    </row>
    <row r="26" spans="1:8" ht="15">
      <c r="A26" s="22" t="s">
        <v>38</v>
      </c>
      <c r="B26" s="22">
        <v>22</v>
      </c>
      <c r="C26" s="86">
        <v>15432207</v>
      </c>
      <c r="D26" s="87">
        <v>40939</v>
      </c>
      <c r="E26" s="88">
        <v>15</v>
      </c>
      <c r="F26" s="86" t="s">
        <v>106</v>
      </c>
      <c r="G26" s="86" t="s">
        <v>101</v>
      </c>
      <c r="H26" s="41"/>
    </row>
    <row r="27" spans="1:8" ht="16.5" customHeight="1">
      <c r="A27" s="22" t="s">
        <v>38</v>
      </c>
      <c r="B27" s="22">
        <v>23</v>
      </c>
      <c r="C27" s="86">
        <v>15432174</v>
      </c>
      <c r="D27" s="87">
        <v>40939</v>
      </c>
      <c r="E27" s="88">
        <v>5</v>
      </c>
      <c r="F27" s="86" t="s">
        <v>106</v>
      </c>
      <c r="G27" s="86" t="s">
        <v>102</v>
      </c>
      <c r="H27" s="41"/>
    </row>
    <row r="28" spans="1:8" ht="18" customHeight="1">
      <c r="A28" s="22" t="s">
        <v>38</v>
      </c>
      <c r="B28" s="22">
        <v>24</v>
      </c>
      <c r="C28" s="22">
        <v>15424359</v>
      </c>
      <c r="D28" s="21">
        <v>40926</v>
      </c>
      <c r="E28" s="22">
        <v>3</v>
      </c>
      <c r="F28" s="22" t="s">
        <v>109</v>
      </c>
      <c r="G28" s="22" t="s">
        <v>78</v>
      </c>
      <c r="H28" s="41"/>
    </row>
    <row r="29" spans="1:8" ht="16.5" customHeight="1">
      <c r="A29" s="22" t="s">
        <v>38</v>
      </c>
      <c r="B29" s="22">
        <v>25</v>
      </c>
      <c r="C29" s="22">
        <v>15427979</v>
      </c>
      <c r="D29" s="21">
        <v>40932</v>
      </c>
      <c r="E29" s="22">
        <v>23.5</v>
      </c>
      <c r="F29" s="22" t="s">
        <v>25</v>
      </c>
      <c r="G29" s="22" t="s">
        <v>103</v>
      </c>
      <c r="H29" s="41"/>
    </row>
    <row r="30" spans="1:8" ht="15.75" customHeight="1">
      <c r="A30" s="22" t="s">
        <v>38</v>
      </c>
      <c r="B30" s="22">
        <v>26</v>
      </c>
      <c r="C30" s="22">
        <v>15428787</v>
      </c>
      <c r="D30" s="21">
        <v>40933</v>
      </c>
      <c r="E30" s="22">
        <v>60</v>
      </c>
      <c r="F30" s="22" t="s">
        <v>25</v>
      </c>
      <c r="G30" s="22" t="s">
        <v>104</v>
      </c>
      <c r="H30" s="41"/>
    </row>
    <row r="31" spans="1:8" s="27" customFormat="1" ht="47.25">
      <c r="A31" s="112" t="s">
        <v>159</v>
      </c>
      <c r="B31" s="22">
        <v>27</v>
      </c>
      <c r="C31" s="116">
        <v>15421067</v>
      </c>
      <c r="D31" s="117">
        <v>40920</v>
      </c>
      <c r="E31" s="116">
        <v>10</v>
      </c>
      <c r="F31" s="118" t="s">
        <v>179</v>
      </c>
      <c r="G31" s="116" t="s">
        <v>182</v>
      </c>
      <c r="H31" s="41"/>
    </row>
    <row r="32" spans="1:8" s="27" customFormat="1" ht="47.25">
      <c r="A32" s="112" t="s">
        <v>159</v>
      </c>
      <c r="B32" s="22">
        <v>28</v>
      </c>
      <c r="C32" s="119">
        <v>15421160</v>
      </c>
      <c r="D32" s="120">
        <v>40920</v>
      </c>
      <c r="E32" s="119">
        <v>15</v>
      </c>
      <c r="F32" s="121" t="s">
        <v>165</v>
      </c>
      <c r="G32" s="119" t="s">
        <v>183</v>
      </c>
      <c r="H32" s="41"/>
    </row>
    <row r="33" spans="1:8" s="27" customFormat="1" ht="47.25">
      <c r="A33" s="122" t="s">
        <v>159</v>
      </c>
      <c r="B33" s="22">
        <v>29</v>
      </c>
      <c r="C33" s="116">
        <v>15423927</v>
      </c>
      <c r="D33" s="117">
        <v>40925</v>
      </c>
      <c r="E33" s="116">
        <v>10</v>
      </c>
      <c r="F33" s="85" t="s">
        <v>175</v>
      </c>
      <c r="G33" s="116" t="s">
        <v>184</v>
      </c>
      <c r="H33" s="41"/>
    </row>
    <row r="34" spans="1:8" s="27" customFormat="1" ht="47.25">
      <c r="A34" s="112" t="s">
        <v>159</v>
      </c>
      <c r="B34" s="22">
        <v>30</v>
      </c>
      <c r="C34" s="116">
        <v>15424403</v>
      </c>
      <c r="D34" s="117">
        <v>40926</v>
      </c>
      <c r="E34" s="116">
        <v>15</v>
      </c>
      <c r="F34" s="113" t="s">
        <v>160</v>
      </c>
      <c r="G34" s="116" t="s">
        <v>185</v>
      </c>
      <c r="H34" s="41"/>
    </row>
    <row r="35" spans="1:8" s="27" customFormat="1" ht="47.25">
      <c r="A35" s="112" t="s">
        <v>159</v>
      </c>
      <c r="B35" s="22">
        <v>31</v>
      </c>
      <c r="C35" s="116">
        <v>15424460</v>
      </c>
      <c r="D35" s="117">
        <v>40926</v>
      </c>
      <c r="E35" s="116">
        <v>15</v>
      </c>
      <c r="F35" s="113" t="s">
        <v>160</v>
      </c>
      <c r="G35" s="116" t="s">
        <v>186</v>
      </c>
      <c r="H35" s="41"/>
    </row>
    <row r="36" spans="1:8" s="27" customFormat="1" ht="47.25">
      <c r="A36" s="112" t="s">
        <v>159</v>
      </c>
      <c r="B36" s="22">
        <v>32</v>
      </c>
      <c r="C36" s="116">
        <v>15424615</v>
      </c>
      <c r="D36" s="117">
        <v>40926</v>
      </c>
      <c r="E36" s="116">
        <v>5</v>
      </c>
      <c r="F36" s="113" t="s">
        <v>160</v>
      </c>
      <c r="G36" s="116" t="s">
        <v>187</v>
      </c>
      <c r="H36" s="41"/>
    </row>
    <row r="37" spans="1:7" ht="47.25">
      <c r="A37" s="122" t="s">
        <v>159</v>
      </c>
      <c r="B37" s="22">
        <v>33</v>
      </c>
      <c r="C37" s="116">
        <v>15424692</v>
      </c>
      <c r="D37" s="117">
        <v>40926</v>
      </c>
      <c r="E37" s="116">
        <v>5</v>
      </c>
      <c r="F37" s="123" t="s">
        <v>161</v>
      </c>
      <c r="G37" s="116" t="s">
        <v>188</v>
      </c>
    </row>
    <row r="38" spans="1:7" ht="47.25">
      <c r="A38" s="122" t="s">
        <v>159</v>
      </c>
      <c r="B38" s="22">
        <v>34</v>
      </c>
      <c r="C38" s="116">
        <v>15424777</v>
      </c>
      <c r="D38" s="117">
        <v>40926</v>
      </c>
      <c r="E38" s="116">
        <v>5</v>
      </c>
      <c r="F38" s="123" t="s">
        <v>161</v>
      </c>
      <c r="G38" s="116" t="s">
        <v>189</v>
      </c>
    </row>
    <row r="39" spans="1:7" ht="47.25">
      <c r="A39" s="112" t="s">
        <v>159</v>
      </c>
      <c r="B39" s="22">
        <v>35</v>
      </c>
      <c r="C39" s="116">
        <v>15429215</v>
      </c>
      <c r="D39" s="117">
        <v>40933</v>
      </c>
      <c r="E39" s="116">
        <v>15</v>
      </c>
      <c r="F39" s="85" t="s">
        <v>175</v>
      </c>
      <c r="G39" s="116" t="s">
        <v>190</v>
      </c>
    </row>
    <row r="40" spans="1:7" ht="47.25">
      <c r="A40" s="112" t="s">
        <v>159</v>
      </c>
      <c r="B40" s="22">
        <v>36</v>
      </c>
      <c r="C40" s="116">
        <v>15429251</v>
      </c>
      <c r="D40" s="117">
        <v>40933</v>
      </c>
      <c r="E40" s="116">
        <v>10</v>
      </c>
      <c r="F40" s="85" t="s">
        <v>175</v>
      </c>
      <c r="G40" s="116" t="s">
        <v>191</v>
      </c>
    </row>
    <row r="41" spans="1:7" ht="47.25">
      <c r="A41" s="112" t="s">
        <v>159</v>
      </c>
      <c r="B41" s="22">
        <v>37</v>
      </c>
      <c r="C41" s="116">
        <v>15429284</v>
      </c>
      <c r="D41" s="117">
        <v>40933</v>
      </c>
      <c r="E41" s="116">
        <v>5</v>
      </c>
      <c r="F41" s="85" t="s">
        <v>175</v>
      </c>
      <c r="G41" s="116" t="s">
        <v>192</v>
      </c>
    </row>
    <row r="42" spans="1:7" ht="47.25">
      <c r="A42" s="112" t="s">
        <v>159</v>
      </c>
      <c r="B42" s="22">
        <v>38</v>
      </c>
      <c r="C42" s="116">
        <v>15429827</v>
      </c>
      <c r="D42" s="117">
        <v>40934</v>
      </c>
      <c r="E42" s="116">
        <v>32</v>
      </c>
      <c r="F42" s="113" t="s">
        <v>177</v>
      </c>
      <c r="G42" s="116" t="s">
        <v>193</v>
      </c>
    </row>
    <row r="43" spans="1:7" ht="47.25">
      <c r="A43" s="112" t="s">
        <v>159</v>
      </c>
      <c r="B43" s="22">
        <v>39</v>
      </c>
      <c r="C43" s="124">
        <v>15430925</v>
      </c>
      <c r="D43" s="125">
        <v>40938</v>
      </c>
      <c r="E43" s="126">
        <v>5</v>
      </c>
      <c r="F43" s="113" t="s">
        <v>165</v>
      </c>
      <c r="G43" s="127" t="s">
        <v>194</v>
      </c>
    </row>
    <row r="44" spans="1:7" ht="47.25">
      <c r="A44" s="112" t="s">
        <v>159</v>
      </c>
      <c r="B44" s="22">
        <v>40</v>
      </c>
      <c r="C44" s="124">
        <v>15431432</v>
      </c>
      <c r="D44" s="125">
        <v>40938</v>
      </c>
      <c r="E44" s="126">
        <v>5</v>
      </c>
      <c r="F44" s="85" t="s">
        <v>175</v>
      </c>
      <c r="G44" s="127" t="s">
        <v>195</v>
      </c>
    </row>
    <row r="45" spans="1:7" ht="47.25">
      <c r="A45" s="112" t="s">
        <v>159</v>
      </c>
      <c r="B45" s="22">
        <v>41</v>
      </c>
      <c r="C45" s="124">
        <v>15431762</v>
      </c>
      <c r="D45" s="125">
        <v>40939</v>
      </c>
      <c r="E45" s="126">
        <v>15</v>
      </c>
      <c r="F45" s="113" t="s">
        <v>181</v>
      </c>
      <c r="G45" s="127" t="s">
        <v>196</v>
      </c>
    </row>
    <row r="46" spans="2:7" ht="15.75">
      <c r="B46" s="22">
        <v>42</v>
      </c>
      <c r="C46" s="159">
        <v>15426597</v>
      </c>
      <c r="D46" s="160">
        <v>40928</v>
      </c>
      <c r="E46" s="161">
        <v>5</v>
      </c>
      <c r="F46" s="161" t="s">
        <v>252</v>
      </c>
      <c r="G46" s="159" t="s">
        <v>262</v>
      </c>
    </row>
    <row r="47" spans="2:7" ht="15.75">
      <c r="B47" s="22">
        <v>43</v>
      </c>
      <c r="C47" s="159">
        <v>15428167</v>
      </c>
      <c r="D47" s="160">
        <v>40932</v>
      </c>
      <c r="E47" s="162">
        <v>5</v>
      </c>
      <c r="F47" s="162" t="s">
        <v>253</v>
      </c>
      <c r="G47" s="159" t="s">
        <v>262</v>
      </c>
    </row>
    <row r="48" spans="2:7" ht="15.75">
      <c r="B48" s="22">
        <v>44</v>
      </c>
      <c r="C48" s="159">
        <v>15431570</v>
      </c>
      <c r="D48" s="160">
        <v>40938</v>
      </c>
      <c r="E48" s="162">
        <v>7</v>
      </c>
      <c r="F48" s="162" t="s">
        <v>254</v>
      </c>
      <c r="G48" s="159" t="s">
        <v>263</v>
      </c>
    </row>
    <row r="49" spans="1:7" ht="18.75">
      <c r="A49" s="173" t="s">
        <v>35</v>
      </c>
      <c r="B49" s="22">
        <v>45</v>
      </c>
      <c r="C49" s="102">
        <v>15418632</v>
      </c>
      <c r="D49" s="84">
        <v>40918</v>
      </c>
      <c r="E49" s="103">
        <v>10</v>
      </c>
      <c r="F49" s="85" t="s">
        <v>279</v>
      </c>
      <c r="G49" s="174" t="s">
        <v>290</v>
      </c>
    </row>
    <row r="50" spans="1:7" ht="18.75">
      <c r="A50" s="173" t="s">
        <v>35</v>
      </c>
      <c r="B50" s="22">
        <v>46</v>
      </c>
      <c r="C50" s="102">
        <v>15420890</v>
      </c>
      <c r="D50" s="84">
        <v>40920</v>
      </c>
      <c r="E50" s="103">
        <v>7</v>
      </c>
      <c r="F50" s="85" t="s">
        <v>279</v>
      </c>
      <c r="G50" s="174" t="s">
        <v>291</v>
      </c>
    </row>
    <row r="51" spans="1:7" ht="18.75">
      <c r="A51" s="173" t="s">
        <v>35</v>
      </c>
      <c r="B51" s="22">
        <v>47</v>
      </c>
      <c r="C51" s="102">
        <v>15423757</v>
      </c>
      <c r="D51" s="84">
        <v>40925</v>
      </c>
      <c r="E51" s="103">
        <v>10</v>
      </c>
      <c r="F51" s="85" t="s">
        <v>289</v>
      </c>
      <c r="G51" s="174" t="s">
        <v>292</v>
      </c>
    </row>
    <row r="52" spans="1:7" ht="18.75">
      <c r="A52" s="173" t="s">
        <v>35</v>
      </c>
      <c r="B52" s="22">
        <v>48</v>
      </c>
      <c r="C52" s="102">
        <v>15423993</v>
      </c>
      <c r="D52" s="84">
        <v>40925</v>
      </c>
      <c r="E52" s="103">
        <v>5</v>
      </c>
      <c r="F52" s="85" t="s">
        <v>284</v>
      </c>
      <c r="G52" s="174" t="s">
        <v>293</v>
      </c>
    </row>
    <row r="53" spans="1:7" ht="18.75">
      <c r="A53" s="173" t="s">
        <v>35</v>
      </c>
      <c r="B53" s="22">
        <v>49</v>
      </c>
      <c r="C53" s="102">
        <v>15426034</v>
      </c>
      <c r="D53" s="84">
        <v>40928</v>
      </c>
      <c r="E53" s="103">
        <v>7</v>
      </c>
      <c r="F53" s="85" t="s">
        <v>284</v>
      </c>
      <c r="G53" s="174" t="s">
        <v>294</v>
      </c>
    </row>
    <row r="54" spans="1:7" ht="37.5">
      <c r="A54" s="173" t="s">
        <v>35</v>
      </c>
      <c r="B54" s="22">
        <v>50</v>
      </c>
      <c r="C54" s="102">
        <v>15429121</v>
      </c>
      <c r="D54" s="84">
        <v>40933</v>
      </c>
      <c r="E54" s="103">
        <v>15</v>
      </c>
      <c r="F54" s="85" t="s">
        <v>285</v>
      </c>
      <c r="G54" s="174" t="s">
        <v>295</v>
      </c>
    </row>
    <row r="55" spans="1:7" ht="18.75">
      <c r="A55" s="173" t="s">
        <v>35</v>
      </c>
      <c r="B55" s="22">
        <v>51</v>
      </c>
      <c r="C55" s="102">
        <v>15430236</v>
      </c>
      <c r="D55" s="84">
        <v>40935</v>
      </c>
      <c r="E55" s="103">
        <v>5</v>
      </c>
      <c r="F55" s="85" t="s">
        <v>283</v>
      </c>
      <c r="G55" s="174" t="s">
        <v>296</v>
      </c>
    </row>
    <row r="56" spans="1:7" ht="18.75">
      <c r="A56" s="173" t="s">
        <v>35</v>
      </c>
      <c r="B56" s="22">
        <v>52</v>
      </c>
      <c r="C56" s="102">
        <v>15431412</v>
      </c>
      <c r="D56" s="84">
        <v>40938</v>
      </c>
      <c r="E56" s="103">
        <v>5</v>
      </c>
      <c r="F56" s="85" t="s">
        <v>279</v>
      </c>
      <c r="G56" s="174" t="s">
        <v>297</v>
      </c>
    </row>
    <row r="58" ht="15">
      <c r="E58" s="29">
        <f>SUM(E5:E56)</f>
        <v>549</v>
      </c>
    </row>
  </sheetData>
  <sheetProtection/>
  <autoFilter ref="A4:H3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35.140625" style="0" customWidth="1"/>
    <col min="2" max="2" width="12.8515625" style="0" customWidth="1"/>
    <col min="3" max="3" width="14.57421875" style="24" customWidth="1"/>
    <col min="4" max="5" width="15.00390625" style="24" customWidth="1"/>
    <col min="6" max="6" width="13.421875" style="24" customWidth="1"/>
    <col min="7" max="7" width="17.421875" style="24" customWidth="1"/>
    <col min="8" max="8" width="44.140625" style="7" customWidth="1"/>
    <col min="9" max="9" width="36.8515625" style="0" hidden="1" customWidth="1"/>
  </cols>
  <sheetData>
    <row r="1" spans="1:9" ht="15">
      <c r="A1" s="34"/>
      <c r="B1" s="1" t="s">
        <v>112</v>
      </c>
      <c r="C1" s="14"/>
      <c r="D1" s="23"/>
      <c r="E1" s="14"/>
      <c r="F1" s="14"/>
      <c r="G1" s="14"/>
      <c r="H1" s="3" t="s">
        <v>20</v>
      </c>
      <c r="I1" s="34"/>
    </row>
    <row r="2" spans="1:9" ht="131.25">
      <c r="A2" s="186" t="s">
        <v>0</v>
      </c>
      <c r="B2" s="186" t="s">
        <v>1</v>
      </c>
      <c r="C2" s="186" t="s">
        <v>9</v>
      </c>
      <c r="D2" s="186" t="s">
        <v>10</v>
      </c>
      <c r="E2" s="186" t="s">
        <v>11</v>
      </c>
      <c r="F2" s="186" t="s">
        <v>12</v>
      </c>
      <c r="G2" s="186" t="s">
        <v>13</v>
      </c>
      <c r="H2" s="186" t="s">
        <v>14</v>
      </c>
      <c r="I2" s="186" t="s">
        <v>41</v>
      </c>
    </row>
    <row r="3" spans="1:9" ht="18.75">
      <c r="A3" s="207"/>
      <c r="B3" s="187">
        <v>1</v>
      </c>
      <c r="C3" s="187">
        <v>2</v>
      </c>
      <c r="D3" s="187">
        <v>3</v>
      </c>
      <c r="E3" s="187">
        <v>4</v>
      </c>
      <c r="F3" s="187">
        <v>5</v>
      </c>
      <c r="G3" s="187">
        <v>6</v>
      </c>
      <c r="H3" s="187">
        <v>7</v>
      </c>
      <c r="I3" s="192"/>
    </row>
    <row r="4" spans="1:9" s="38" customFormat="1" ht="37.5">
      <c r="A4" s="188" t="s">
        <v>159</v>
      </c>
      <c r="B4" s="192">
        <v>1</v>
      </c>
      <c r="C4" s="187">
        <v>40488543</v>
      </c>
      <c r="D4" s="189">
        <v>40924</v>
      </c>
      <c r="E4" s="187" t="s">
        <v>36</v>
      </c>
      <c r="F4" s="190">
        <v>10</v>
      </c>
      <c r="G4" s="191">
        <v>466.1</v>
      </c>
      <c r="H4" s="187" t="s">
        <v>115</v>
      </c>
      <c r="I4" s="187" t="s">
        <v>62</v>
      </c>
    </row>
    <row r="5" spans="1:9" s="38" customFormat="1" ht="37.5">
      <c r="A5" s="188" t="s">
        <v>159</v>
      </c>
      <c r="B5" s="192">
        <v>2</v>
      </c>
      <c r="C5" s="187">
        <v>40487077</v>
      </c>
      <c r="D5" s="189">
        <v>40921</v>
      </c>
      <c r="E5" s="187" t="s">
        <v>36</v>
      </c>
      <c r="F5" s="190">
        <v>10</v>
      </c>
      <c r="G5" s="191">
        <v>466.1</v>
      </c>
      <c r="H5" s="187" t="s">
        <v>116</v>
      </c>
      <c r="I5" s="187" t="s">
        <v>63</v>
      </c>
    </row>
    <row r="6" spans="1:9" s="38" customFormat="1" ht="37.5">
      <c r="A6" s="188" t="s">
        <v>159</v>
      </c>
      <c r="B6" s="192">
        <v>3</v>
      </c>
      <c r="C6" s="187">
        <v>40487090</v>
      </c>
      <c r="D6" s="189">
        <v>40921</v>
      </c>
      <c r="E6" s="187" t="s">
        <v>36</v>
      </c>
      <c r="F6" s="190">
        <v>10</v>
      </c>
      <c r="G6" s="191">
        <v>466.1</v>
      </c>
      <c r="H6" s="187" t="s">
        <v>116</v>
      </c>
      <c r="I6" s="187" t="s">
        <v>63</v>
      </c>
    </row>
    <row r="7" spans="1:9" s="38" customFormat="1" ht="37.5">
      <c r="A7" s="188" t="s">
        <v>159</v>
      </c>
      <c r="B7" s="192">
        <v>4</v>
      </c>
      <c r="C7" s="187">
        <v>40487093</v>
      </c>
      <c r="D7" s="189">
        <v>40921</v>
      </c>
      <c r="E7" s="187" t="s">
        <v>36</v>
      </c>
      <c r="F7" s="190">
        <v>10</v>
      </c>
      <c r="G7" s="191">
        <v>466.1</v>
      </c>
      <c r="H7" s="187" t="s">
        <v>116</v>
      </c>
      <c r="I7" s="187" t="s">
        <v>63</v>
      </c>
    </row>
    <row r="8" spans="1:9" s="38" customFormat="1" ht="37.5">
      <c r="A8" s="188" t="s">
        <v>159</v>
      </c>
      <c r="B8" s="192">
        <v>5</v>
      </c>
      <c r="C8" s="187">
        <v>40487085</v>
      </c>
      <c r="D8" s="189">
        <v>40921</v>
      </c>
      <c r="E8" s="187" t="s">
        <v>36</v>
      </c>
      <c r="F8" s="190">
        <v>10</v>
      </c>
      <c r="G8" s="191">
        <v>466.1</v>
      </c>
      <c r="H8" s="187" t="s">
        <v>116</v>
      </c>
      <c r="I8" s="187" t="s">
        <v>63</v>
      </c>
    </row>
    <row r="9" spans="1:9" s="38" customFormat="1" ht="37.5">
      <c r="A9" s="188" t="s">
        <v>159</v>
      </c>
      <c r="B9" s="192">
        <v>6</v>
      </c>
      <c r="C9" s="187">
        <v>40488365</v>
      </c>
      <c r="D9" s="189">
        <v>40920</v>
      </c>
      <c r="E9" s="187" t="s">
        <v>36</v>
      </c>
      <c r="F9" s="190">
        <v>5</v>
      </c>
      <c r="G9" s="191">
        <v>466.1</v>
      </c>
      <c r="H9" s="187" t="s">
        <v>117</v>
      </c>
      <c r="I9" s="187" t="s">
        <v>64</v>
      </c>
    </row>
    <row r="10" spans="1:9" s="38" customFormat="1" ht="37.5">
      <c r="A10" s="188" t="s">
        <v>159</v>
      </c>
      <c r="B10" s="192">
        <v>7</v>
      </c>
      <c r="C10" s="187">
        <v>40487127</v>
      </c>
      <c r="D10" s="189">
        <v>40927</v>
      </c>
      <c r="E10" s="187" t="s">
        <v>36</v>
      </c>
      <c r="F10" s="190">
        <v>5</v>
      </c>
      <c r="G10" s="191">
        <v>466.1</v>
      </c>
      <c r="H10" s="187" t="s">
        <v>44</v>
      </c>
      <c r="I10" s="187" t="s">
        <v>65</v>
      </c>
    </row>
    <row r="11" spans="1:9" s="38" customFormat="1" ht="37.5">
      <c r="A11" s="188" t="s">
        <v>159</v>
      </c>
      <c r="B11" s="192">
        <v>8</v>
      </c>
      <c r="C11" s="187">
        <v>40487423</v>
      </c>
      <c r="D11" s="189">
        <v>40928</v>
      </c>
      <c r="E11" s="187" t="s">
        <v>36</v>
      </c>
      <c r="F11" s="190">
        <v>15</v>
      </c>
      <c r="G11" s="191">
        <v>466.1</v>
      </c>
      <c r="H11" s="187" t="s">
        <v>77</v>
      </c>
      <c r="I11" s="187" t="s">
        <v>66</v>
      </c>
    </row>
    <row r="12" spans="1:9" s="38" customFormat="1" ht="37.5">
      <c r="A12" s="188" t="s">
        <v>159</v>
      </c>
      <c r="B12" s="192">
        <v>9</v>
      </c>
      <c r="C12" s="187">
        <v>40488378</v>
      </c>
      <c r="D12" s="189">
        <v>40926</v>
      </c>
      <c r="E12" s="187" t="s">
        <v>36</v>
      </c>
      <c r="F12" s="190">
        <v>5</v>
      </c>
      <c r="G12" s="191">
        <v>466.1</v>
      </c>
      <c r="H12" s="187" t="s">
        <v>44</v>
      </c>
      <c r="I12" s="187" t="s">
        <v>67</v>
      </c>
    </row>
    <row r="13" spans="1:9" s="38" customFormat="1" ht="37.5">
      <c r="A13" s="188" t="s">
        <v>159</v>
      </c>
      <c r="B13" s="192">
        <v>10</v>
      </c>
      <c r="C13" s="187">
        <v>40488309</v>
      </c>
      <c r="D13" s="189">
        <v>40925</v>
      </c>
      <c r="E13" s="187" t="s">
        <v>36</v>
      </c>
      <c r="F13" s="190">
        <v>15</v>
      </c>
      <c r="G13" s="191">
        <v>466.1</v>
      </c>
      <c r="H13" s="187" t="s">
        <v>46</v>
      </c>
      <c r="I13" s="187" t="s">
        <v>68</v>
      </c>
    </row>
    <row r="14" spans="1:9" s="38" customFormat="1" ht="37.5">
      <c r="A14" s="188" t="s">
        <v>159</v>
      </c>
      <c r="B14" s="192">
        <v>11</v>
      </c>
      <c r="C14" s="192">
        <v>40490981</v>
      </c>
      <c r="D14" s="193">
        <v>40935</v>
      </c>
      <c r="E14" s="187" t="s">
        <v>36</v>
      </c>
      <c r="F14" s="194">
        <v>5</v>
      </c>
      <c r="G14" s="191">
        <v>466.1</v>
      </c>
      <c r="H14" s="192" t="s">
        <v>76</v>
      </c>
      <c r="I14" s="192" t="s">
        <v>81</v>
      </c>
    </row>
    <row r="15" spans="1:9" s="38" customFormat="1" ht="37.5">
      <c r="A15" s="188" t="s">
        <v>159</v>
      </c>
      <c r="B15" s="192">
        <v>12</v>
      </c>
      <c r="C15" s="192">
        <v>40496433</v>
      </c>
      <c r="D15" s="193">
        <v>40935</v>
      </c>
      <c r="E15" s="187" t="s">
        <v>36</v>
      </c>
      <c r="F15" s="194">
        <v>15</v>
      </c>
      <c r="G15" s="191">
        <v>466.1</v>
      </c>
      <c r="H15" s="192" t="s">
        <v>118</v>
      </c>
      <c r="I15" s="192" t="s">
        <v>84</v>
      </c>
    </row>
    <row r="16" spans="1:9" s="38" customFormat="1" ht="37.5">
      <c r="A16" s="188" t="s">
        <v>159</v>
      </c>
      <c r="B16" s="192">
        <v>13</v>
      </c>
      <c r="C16" s="187">
        <v>40478137</v>
      </c>
      <c r="D16" s="189">
        <v>40938</v>
      </c>
      <c r="E16" s="187" t="s">
        <v>75</v>
      </c>
      <c r="F16" s="187">
        <v>250</v>
      </c>
      <c r="G16" s="191">
        <v>223722.64</v>
      </c>
      <c r="H16" s="187" t="s">
        <v>113</v>
      </c>
      <c r="I16" s="187" t="s">
        <v>69</v>
      </c>
    </row>
    <row r="17" spans="1:9" s="38" customFormat="1" ht="37.5">
      <c r="A17" s="188" t="s">
        <v>159</v>
      </c>
      <c r="B17" s="192">
        <v>14</v>
      </c>
      <c r="C17" s="187">
        <v>40484995</v>
      </c>
      <c r="D17" s="189">
        <v>40938</v>
      </c>
      <c r="E17" s="187" t="s">
        <v>36</v>
      </c>
      <c r="F17" s="187">
        <v>5</v>
      </c>
      <c r="G17" s="191">
        <v>466.1</v>
      </c>
      <c r="H17" s="187" t="s">
        <v>60</v>
      </c>
      <c r="I17" s="187" t="s">
        <v>70</v>
      </c>
    </row>
    <row r="18" spans="1:9" s="38" customFormat="1" ht="37.5">
      <c r="A18" s="188" t="s">
        <v>159</v>
      </c>
      <c r="B18" s="192">
        <v>15</v>
      </c>
      <c r="C18" s="187">
        <v>40488284</v>
      </c>
      <c r="D18" s="189">
        <v>40933</v>
      </c>
      <c r="E18" s="187" t="s">
        <v>36</v>
      </c>
      <c r="F18" s="187">
        <v>30</v>
      </c>
      <c r="G18" s="191">
        <v>35795.62</v>
      </c>
      <c r="H18" s="187" t="s">
        <v>114</v>
      </c>
      <c r="I18" s="187" t="s">
        <v>72</v>
      </c>
    </row>
    <row r="19" spans="1:9" s="38" customFormat="1" ht="37.5">
      <c r="A19" s="188" t="s">
        <v>159</v>
      </c>
      <c r="B19" s="192">
        <v>16</v>
      </c>
      <c r="C19" s="187">
        <v>40488407</v>
      </c>
      <c r="D19" s="189">
        <v>40925</v>
      </c>
      <c r="E19" s="187" t="s">
        <v>36</v>
      </c>
      <c r="F19" s="187">
        <v>59</v>
      </c>
      <c r="G19" s="191">
        <v>52798.54</v>
      </c>
      <c r="H19" s="187" t="s">
        <v>44</v>
      </c>
      <c r="I19" s="187" t="s">
        <v>73</v>
      </c>
    </row>
    <row r="20" spans="1:9" ht="37.5">
      <c r="A20" s="188" t="s">
        <v>159</v>
      </c>
      <c r="B20" s="192">
        <v>17</v>
      </c>
      <c r="C20" s="195">
        <v>40462269</v>
      </c>
      <c r="D20" s="189">
        <v>40939</v>
      </c>
      <c r="E20" s="187" t="s">
        <v>36</v>
      </c>
      <c r="F20" s="192">
        <v>60</v>
      </c>
      <c r="G20" s="208">
        <v>53693.432203389835</v>
      </c>
      <c r="H20" s="187" t="s">
        <v>197</v>
      </c>
      <c r="I20" s="192" t="s">
        <v>198</v>
      </c>
    </row>
    <row r="21" spans="1:9" ht="37.5">
      <c r="A21" s="188" t="s">
        <v>159</v>
      </c>
      <c r="B21" s="192">
        <v>18</v>
      </c>
      <c r="C21" s="247">
        <v>40462604</v>
      </c>
      <c r="D21" s="189">
        <v>40939</v>
      </c>
      <c r="E21" s="187" t="s">
        <v>75</v>
      </c>
      <c r="F21" s="192">
        <v>5</v>
      </c>
      <c r="G21" s="208">
        <v>4474.449152542374</v>
      </c>
      <c r="H21" s="187" t="s">
        <v>199</v>
      </c>
      <c r="I21" s="192" t="s">
        <v>200</v>
      </c>
    </row>
    <row r="22" spans="1:9" ht="37.5">
      <c r="A22" s="188" t="s">
        <v>159</v>
      </c>
      <c r="B22" s="192">
        <v>19</v>
      </c>
      <c r="C22" s="192">
        <v>40462695</v>
      </c>
      <c r="D22" s="193">
        <v>40932</v>
      </c>
      <c r="E22" s="187" t="s">
        <v>36</v>
      </c>
      <c r="F22" s="192">
        <v>15</v>
      </c>
      <c r="G22" s="208">
        <v>466.10169491525426</v>
      </c>
      <c r="H22" s="187" t="s">
        <v>201</v>
      </c>
      <c r="I22" s="192" t="s">
        <v>202</v>
      </c>
    </row>
    <row r="23" spans="1:9" ht="37.5">
      <c r="A23" s="188" t="s">
        <v>159</v>
      </c>
      <c r="B23" s="192">
        <v>20</v>
      </c>
      <c r="C23" s="192">
        <v>40461473</v>
      </c>
      <c r="D23" s="193">
        <v>40932</v>
      </c>
      <c r="E23" s="187" t="s">
        <v>36</v>
      </c>
      <c r="F23" s="192">
        <v>15</v>
      </c>
      <c r="G23" s="208">
        <v>466.10169491525426</v>
      </c>
      <c r="H23" s="187" t="s">
        <v>201</v>
      </c>
      <c r="I23" s="192" t="s">
        <v>203</v>
      </c>
    </row>
    <row r="24" spans="1:9" ht="37.5">
      <c r="A24" s="188" t="s">
        <v>159</v>
      </c>
      <c r="B24" s="192">
        <v>21</v>
      </c>
      <c r="C24" s="192">
        <v>40462812</v>
      </c>
      <c r="D24" s="189">
        <v>40921</v>
      </c>
      <c r="E24" s="187" t="s">
        <v>36</v>
      </c>
      <c r="F24" s="192">
        <v>15</v>
      </c>
      <c r="G24" s="208">
        <v>466.10169491525426</v>
      </c>
      <c r="H24" s="187" t="s">
        <v>204</v>
      </c>
      <c r="I24" s="192" t="s">
        <v>205</v>
      </c>
    </row>
    <row r="25" spans="1:9" ht="37.5">
      <c r="A25" s="188" t="s">
        <v>159</v>
      </c>
      <c r="B25" s="192">
        <v>22</v>
      </c>
      <c r="C25" s="192">
        <v>40466787</v>
      </c>
      <c r="D25" s="189">
        <v>40927</v>
      </c>
      <c r="E25" s="187" t="s">
        <v>300</v>
      </c>
      <c r="F25" s="192">
        <v>1400</v>
      </c>
      <c r="G25" s="208">
        <v>1252846.7711864407</v>
      </c>
      <c r="H25" s="187" t="s">
        <v>206</v>
      </c>
      <c r="I25" s="192" t="s">
        <v>207</v>
      </c>
    </row>
    <row r="26" spans="1:9" ht="37.5">
      <c r="A26" s="188" t="s">
        <v>159</v>
      </c>
      <c r="B26" s="192">
        <v>23</v>
      </c>
      <c r="C26" s="192">
        <v>40466240</v>
      </c>
      <c r="D26" s="189">
        <v>40920</v>
      </c>
      <c r="E26" s="187" t="s">
        <v>36</v>
      </c>
      <c r="F26" s="196">
        <v>5</v>
      </c>
      <c r="G26" s="208">
        <v>466.10169491525426</v>
      </c>
      <c r="H26" s="187" t="s">
        <v>208</v>
      </c>
      <c r="I26" s="197" t="s">
        <v>209</v>
      </c>
    </row>
    <row r="27" spans="1:9" ht="37.5">
      <c r="A27" s="188" t="s">
        <v>159</v>
      </c>
      <c r="B27" s="192">
        <v>24</v>
      </c>
      <c r="C27" s="192">
        <v>40469199</v>
      </c>
      <c r="D27" s="193">
        <v>40933</v>
      </c>
      <c r="E27" s="187" t="s">
        <v>300</v>
      </c>
      <c r="F27" s="196">
        <v>2500</v>
      </c>
      <c r="G27" s="208">
        <v>2237226.3813559324</v>
      </c>
      <c r="H27" s="187" t="s">
        <v>210</v>
      </c>
      <c r="I27" s="197" t="s">
        <v>211</v>
      </c>
    </row>
    <row r="28" spans="1:9" ht="37.5">
      <c r="A28" s="188" t="s">
        <v>159</v>
      </c>
      <c r="B28" s="192">
        <v>25</v>
      </c>
      <c r="C28" s="192">
        <v>40472652</v>
      </c>
      <c r="D28" s="193">
        <v>40925</v>
      </c>
      <c r="E28" s="187" t="s">
        <v>36</v>
      </c>
      <c r="F28" s="192">
        <v>5</v>
      </c>
      <c r="G28" s="208">
        <v>466.10169491525426</v>
      </c>
      <c r="H28" s="187" t="s">
        <v>212</v>
      </c>
      <c r="I28" s="192" t="s">
        <v>213</v>
      </c>
    </row>
    <row r="29" spans="1:9" ht="37.5">
      <c r="A29" s="188" t="s">
        <v>159</v>
      </c>
      <c r="B29" s="192">
        <v>26</v>
      </c>
      <c r="C29" s="192">
        <v>40472671</v>
      </c>
      <c r="D29" s="193">
        <v>40932</v>
      </c>
      <c r="E29" s="187" t="s">
        <v>36</v>
      </c>
      <c r="F29" s="192">
        <v>10</v>
      </c>
      <c r="G29" s="208">
        <v>466.10169491525426</v>
      </c>
      <c r="H29" s="187" t="s">
        <v>214</v>
      </c>
      <c r="I29" s="192" t="s">
        <v>215</v>
      </c>
    </row>
    <row r="30" spans="1:9" ht="37.5">
      <c r="A30" s="188" t="s">
        <v>159</v>
      </c>
      <c r="B30" s="192">
        <v>27</v>
      </c>
      <c r="C30" s="192">
        <v>40472686</v>
      </c>
      <c r="D30" s="189">
        <v>40918</v>
      </c>
      <c r="E30" s="187" t="s">
        <v>36</v>
      </c>
      <c r="F30" s="192">
        <v>15</v>
      </c>
      <c r="G30" s="208">
        <v>466.10169491525426</v>
      </c>
      <c r="H30" s="187" t="s">
        <v>216</v>
      </c>
      <c r="I30" s="192" t="s">
        <v>217</v>
      </c>
    </row>
    <row r="31" spans="1:9" ht="56.25">
      <c r="A31" s="188" t="s">
        <v>159</v>
      </c>
      <c r="B31" s="192">
        <v>28</v>
      </c>
      <c r="C31" s="192">
        <v>40482554</v>
      </c>
      <c r="D31" s="189">
        <v>40932</v>
      </c>
      <c r="E31" s="187" t="s">
        <v>36</v>
      </c>
      <c r="F31" s="192">
        <v>2</v>
      </c>
      <c r="G31" s="209">
        <v>466.10169491525426</v>
      </c>
      <c r="H31" s="188" t="s">
        <v>218</v>
      </c>
      <c r="I31" s="192" t="s">
        <v>219</v>
      </c>
    </row>
    <row r="32" spans="1:9" ht="37.5">
      <c r="A32" s="188" t="s">
        <v>159</v>
      </c>
      <c r="B32" s="192">
        <v>29</v>
      </c>
      <c r="C32" s="192">
        <v>40472143</v>
      </c>
      <c r="D32" s="189">
        <v>40925</v>
      </c>
      <c r="E32" s="187" t="s">
        <v>36</v>
      </c>
      <c r="F32" s="192">
        <v>5</v>
      </c>
      <c r="G32" s="208">
        <v>466.10169491525426</v>
      </c>
      <c r="H32" s="187" t="s">
        <v>220</v>
      </c>
      <c r="I32" s="192" t="s">
        <v>221</v>
      </c>
    </row>
    <row r="33" spans="1:9" ht="37.5">
      <c r="A33" s="188" t="s">
        <v>159</v>
      </c>
      <c r="B33" s="192">
        <v>30</v>
      </c>
      <c r="C33" s="192">
        <v>40472689</v>
      </c>
      <c r="D33" s="193">
        <v>40925</v>
      </c>
      <c r="E33" s="187" t="s">
        <v>36</v>
      </c>
      <c r="F33" s="192">
        <v>10</v>
      </c>
      <c r="G33" s="208">
        <v>466.10169491525426</v>
      </c>
      <c r="H33" s="187" t="s">
        <v>214</v>
      </c>
      <c r="I33" s="192" t="s">
        <v>222</v>
      </c>
    </row>
    <row r="34" spans="1:9" ht="37.5">
      <c r="A34" s="188" t="s">
        <v>159</v>
      </c>
      <c r="B34" s="192">
        <v>31</v>
      </c>
      <c r="C34" s="192">
        <v>40473225</v>
      </c>
      <c r="D34" s="193">
        <v>40925</v>
      </c>
      <c r="E34" s="187" t="s">
        <v>36</v>
      </c>
      <c r="F34" s="192">
        <v>15</v>
      </c>
      <c r="G34" s="208">
        <v>466.10169491525426</v>
      </c>
      <c r="H34" s="187" t="s">
        <v>223</v>
      </c>
      <c r="I34" s="192" t="s">
        <v>224</v>
      </c>
    </row>
    <row r="35" spans="1:9" ht="37.5">
      <c r="A35" s="188" t="s">
        <v>159</v>
      </c>
      <c r="B35" s="192">
        <v>32</v>
      </c>
      <c r="C35" s="192">
        <v>40486232</v>
      </c>
      <c r="D35" s="193">
        <v>40925</v>
      </c>
      <c r="E35" s="187" t="s">
        <v>36</v>
      </c>
      <c r="F35" s="192">
        <v>5</v>
      </c>
      <c r="G35" s="209">
        <v>466.10169491525426</v>
      </c>
      <c r="H35" s="188" t="s">
        <v>225</v>
      </c>
      <c r="I35" s="192" t="s">
        <v>226</v>
      </c>
    </row>
    <row r="36" spans="1:9" ht="37.5">
      <c r="A36" s="188" t="s">
        <v>159</v>
      </c>
      <c r="B36" s="192">
        <v>33</v>
      </c>
      <c r="C36" s="192">
        <v>40475353</v>
      </c>
      <c r="D36" s="193">
        <v>40925</v>
      </c>
      <c r="E36" s="187" t="s">
        <v>36</v>
      </c>
      <c r="F36" s="192">
        <v>12</v>
      </c>
      <c r="G36" s="208">
        <v>466.10169491525426</v>
      </c>
      <c r="H36" s="187" t="s">
        <v>204</v>
      </c>
      <c r="I36" s="192" t="s">
        <v>227</v>
      </c>
    </row>
    <row r="37" spans="1:9" ht="37.5">
      <c r="A37" s="188" t="s">
        <v>159</v>
      </c>
      <c r="B37" s="192">
        <v>34</v>
      </c>
      <c r="C37" s="192">
        <v>40476165</v>
      </c>
      <c r="D37" s="189">
        <v>40932</v>
      </c>
      <c r="E37" s="187" t="s">
        <v>36</v>
      </c>
      <c r="F37" s="192">
        <v>5</v>
      </c>
      <c r="G37" s="208">
        <v>466.10169491525426</v>
      </c>
      <c r="H37" s="187" t="s">
        <v>228</v>
      </c>
      <c r="I37" s="192" t="s">
        <v>229</v>
      </c>
    </row>
    <row r="38" spans="1:9" ht="37.5">
      <c r="A38" s="188" t="s">
        <v>159</v>
      </c>
      <c r="B38" s="192">
        <v>35</v>
      </c>
      <c r="C38" s="192">
        <v>40477131</v>
      </c>
      <c r="D38" s="189">
        <v>40924</v>
      </c>
      <c r="E38" s="187" t="s">
        <v>36</v>
      </c>
      <c r="F38" s="192">
        <v>5</v>
      </c>
      <c r="G38" s="208">
        <v>466.10169491525426</v>
      </c>
      <c r="H38" s="187" t="s">
        <v>230</v>
      </c>
      <c r="I38" s="192" t="s">
        <v>195</v>
      </c>
    </row>
    <row r="39" spans="1:9" ht="37.5">
      <c r="A39" s="188" t="s">
        <v>159</v>
      </c>
      <c r="B39" s="192">
        <v>36</v>
      </c>
      <c r="C39" s="192">
        <v>40477223</v>
      </c>
      <c r="D39" s="189">
        <v>40925</v>
      </c>
      <c r="E39" s="187" t="s">
        <v>36</v>
      </c>
      <c r="F39" s="192">
        <v>15</v>
      </c>
      <c r="G39" s="208">
        <v>466.10169491525426</v>
      </c>
      <c r="H39" s="187" t="s">
        <v>231</v>
      </c>
      <c r="I39" s="192" t="s">
        <v>232</v>
      </c>
    </row>
    <row r="40" spans="1:9" ht="37.5">
      <c r="A40" s="188" t="s">
        <v>159</v>
      </c>
      <c r="B40" s="192">
        <v>37</v>
      </c>
      <c r="C40" s="192">
        <v>40478135</v>
      </c>
      <c r="D40" s="189">
        <v>40925</v>
      </c>
      <c r="E40" s="187" t="s">
        <v>36</v>
      </c>
      <c r="F40" s="198">
        <v>10</v>
      </c>
      <c r="G40" s="208">
        <v>466.10169491525426</v>
      </c>
      <c r="H40" s="187" t="s">
        <v>233</v>
      </c>
      <c r="I40" s="199" t="s">
        <v>234</v>
      </c>
    </row>
    <row r="41" spans="1:9" ht="37.5">
      <c r="A41" s="188" t="s">
        <v>159</v>
      </c>
      <c r="B41" s="192">
        <v>38</v>
      </c>
      <c r="C41" s="192">
        <v>40479982</v>
      </c>
      <c r="D41" s="193">
        <v>40932</v>
      </c>
      <c r="E41" s="187" t="s">
        <v>36</v>
      </c>
      <c r="F41" s="198">
        <v>5</v>
      </c>
      <c r="G41" s="208">
        <v>466.10169491525426</v>
      </c>
      <c r="H41" s="187" t="s">
        <v>235</v>
      </c>
      <c r="I41" s="199" t="s">
        <v>236</v>
      </c>
    </row>
    <row r="42" spans="1:9" ht="37.5">
      <c r="A42" s="188" t="s">
        <v>159</v>
      </c>
      <c r="B42" s="192">
        <v>39</v>
      </c>
      <c r="C42" s="192">
        <v>40481331</v>
      </c>
      <c r="D42" s="189">
        <v>40925</v>
      </c>
      <c r="E42" s="187" t="s">
        <v>36</v>
      </c>
      <c r="F42" s="198">
        <v>36</v>
      </c>
      <c r="G42" s="208">
        <v>32216.059322033896</v>
      </c>
      <c r="H42" s="187" t="s">
        <v>212</v>
      </c>
      <c r="I42" s="199" t="s">
        <v>237</v>
      </c>
    </row>
    <row r="43" spans="1:9" ht="56.25">
      <c r="A43" s="188" t="s">
        <v>159</v>
      </c>
      <c r="B43" s="192">
        <v>40</v>
      </c>
      <c r="C43" s="200">
        <v>40474594</v>
      </c>
      <c r="D43" s="201">
        <v>40934</v>
      </c>
      <c r="E43" s="207" t="s">
        <v>36</v>
      </c>
      <c r="F43" s="200">
        <v>8</v>
      </c>
      <c r="G43" s="202">
        <v>466.10169491525426</v>
      </c>
      <c r="H43" s="200" t="s">
        <v>264</v>
      </c>
      <c r="I43" s="200" t="s">
        <v>265</v>
      </c>
    </row>
    <row r="44" spans="1:9" ht="37.5">
      <c r="A44" s="188" t="s">
        <v>159</v>
      </c>
      <c r="B44" s="192">
        <v>41</v>
      </c>
      <c r="C44" s="200">
        <v>40484018</v>
      </c>
      <c r="D44" s="201">
        <v>40924</v>
      </c>
      <c r="E44" s="207" t="s">
        <v>36</v>
      </c>
      <c r="F44" s="200">
        <v>15</v>
      </c>
      <c r="G44" s="202">
        <v>466.10169491525426</v>
      </c>
      <c r="H44" s="200" t="s">
        <v>266</v>
      </c>
      <c r="I44" s="200" t="s">
        <v>267</v>
      </c>
    </row>
    <row r="45" spans="1:9" ht="37.5">
      <c r="A45" s="188" t="s">
        <v>159</v>
      </c>
      <c r="B45" s="192">
        <v>42</v>
      </c>
      <c r="C45" s="200">
        <v>40484060</v>
      </c>
      <c r="D45" s="201">
        <v>40921</v>
      </c>
      <c r="E45" s="207" t="s">
        <v>36</v>
      </c>
      <c r="F45" s="200">
        <v>15</v>
      </c>
      <c r="G45" s="202">
        <v>466.10169491525426</v>
      </c>
      <c r="H45" s="200" t="s">
        <v>268</v>
      </c>
      <c r="I45" s="200" t="s">
        <v>269</v>
      </c>
    </row>
    <row r="46" spans="1:9" ht="37.5">
      <c r="A46" s="188" t="s">
        <v>159</v>
      </c>
      <c r="B46" s="192">
        <v>43</v>
      </c>
      <c r="C46" s="200">
        <v>40484050</v>
      </c>
      <c r="D46" s="201">
        <v>40921</v>
      </c>
      <c r="E46" s="207" t="s">
        <v>36</v>
      </c>
      <c r="F46" s="200">
        <v>15</v>
      </c>
      <c r="G46" s="202">
        <v>466.10169491525426</v>
      </c>
      <c r="H46" s="200" t="s">
        <v>270</v>
      </c>
      <c r="I46" s="200" t="s">
        <v>271</v>
      </c>
    </row>
    <row r="47" spans="1:9" ht="37.5">
      <c r="A47" s="188" t="s">
        <v>159</v>
      </c>
      <c r="B47" s="192">
        <v>44</v>
      </c>
      <c r="C47" s="200">
        <v>40484592</v>
      </c>
      <c r="D47" s="201">
        <v>40938</v>
      </c>
      <c r="E47" s="207" t="s">
        <v>36</v>
      </c>
      <c r="F47" s="200">
        <v>7</v>
      </c>
      <c r="G47" s="202">
        <v>466.10169491525426</v>
      </c>
      <c r="H47" s="200" t="s">
        <v>272</v>
      </c>
      <c r="I47" s="200" t="s">
        <v>273</v>
      </c>
    </row>
    <row r="48" spans="1:9" ht="56.25">
      <c r="A48" s="188" t="s">
        <v>159</v>
      </c>
      <c r="B48" s="192">
        <v>45</v>
      </c>
      <c r="C48" s="207">
        <v>40474962</v>
      </c>
      <c r="D48" s="210">
        <v>40920</v>
      </c>
      <c r="E48" s="207" t="s">
        <v>75</v>
      </c>
      <c r="F48" s="207">
        <v>600</v>
      </c>
      <c r="G48" s="207">
        <v>536934.33</v>
      </c>
      <c r="H48" s="207" t="s">
        <v>298</v>
      </c>
      <c r="I48" s="207" t="s">
        <v>299</v>
      </c>
    </row>
    <row r="49" spans="1:9" ht="56.25">
      <c r="A49" s="188" t="s">
        <v>159</v>
      </c>
      <c r="B49" s="192">
        <v>46</v>
      </c>
      <c r="C49" s="207">
        <v>40474863</v>
      </c>
      <c r="D49" s="210">
        <v>40920</v>
      </c>
      <c r="E49" s="207" t="s">
        <v>300</v>
      </c>
      <c r="F49" s="207">
        <v>4000</v>
      </c>
      <c r="G49" s="207">
        <v>3579562.2</v>
      </c>
      <c r="H49" s="207" t="s">
        <v>301</v>
      </c>
      <c r="I49" s="207" t="s">
        <v>299</v>
      </c>
    </row>
    <row r="50" spans="1:9" ht="56.25">
      <c r="A50" s="188" t="s">
        <v>159</v>
      </c>
      <c r="B50" s="192">
        <v>47</v>
      </c>
      <c r="C50" s="207">
        <v>40474975</v>
      </c>
      <c r="D50" s="210">
        <v>40920</v>
      </c>
      <c r="E50" s="207" t="s">
        <v>75</v>
      </c>
      <c r="F50" s="207">
        <v>600</v>
      </c>
      <c r="G50" s="207">
        <v>536934.33</v>
      </c>
      <c r="H50" s="207" t="s">
        <v>302</v>
      </c>
      <c r="I50" s="207" t="s">
        <v>299</v>
      </c>
    </row>
    <row r="51" spans="1:9" ht="56.25">
      <c r="A51" s="188" t="s">
        <v>159</v>
      </c>
      <c r="B51" s="192">
        <v>48</v>
      </c>
      <c r="C51" s="207">
        <v>40475963</v>
      </c>
      <c r="D51" s="210">
        <v>40920</v>
      </c>
      <c r="E51" s="207" t="s">
        <v>75</v>
      </c>
      <c r="F51" s="207">
        <v>550</v>
      </c>
      <c r="G51" s="207">
        <v>492189.8</v>
      </c>
      <c r="H51" s="207" t="s">
        <v>302</v>
      </c>
      <c r="I51" s="207" t="s">
        <v>299</v>
      </c>
    </row>
    <row r="52" spans="1:9" ht="56.25">
      <c r="A52" s="188" t="s">
        <v>159</v>
      </c>
      <c r="B52" s="192">
        <v>49</v>
      </c>
      <c r="C52" s="207">
        <v>40475994</v>
      </c>
      <c r="D52" s="210">
        <v>40920</v>
      </c>
      <c r="E52" s="207" t="s">
        <v>75</v>
      </c>
      <c r="F52" s="207">
        <v>250</v>
      </c>
      <c r="G52" s="207">
        <v>223722.64</v>
      </c>
      <c r="H52" s="207" t="s">
        <v>302</v>
      </c>
      <c r="I52" s="207" t="s">
        <v>299</v>
      </c>
    </row>
    <row r="53" spans="1:9" ht="56.25">
      <c r="A53" s="188" t="s">
        <v>159</v>
      </c>
      <c r="B53" s="192">
        <v>50</v>
      </c>
      <c r="C53" s="207">
        <v>40476036</v>
      </c>
      <c r="D53" s="210">
        <v>40920</v>
      </c>
      <c r="E53" s="207" t="s">
        <v>75</v>
      </c>
      <c r="F53" s="207">
        <v>550</v>
      </c>
      <c r="G53" s="207">
        <v>492189.8</v>
      </c>
      <c r="H53" s="207" t="s">
        <v>302</v>
      </c>
      <c r="I53" s="207" t="s">
        <v>299</v>
      </c>
    </row>
    <row r="54" spans="1:9" ht="56.25">
      <c r="A54" s="188" t="s">
        <v>159</v>
      </c>
      <c r="B54" s="192">
        <v>51</v>
      </c>
      <c r="C54" s="207">
        <v>40476173</v>
      </c>
      <c r="D54" s="210">
        <v>40920</v>
      </c>
      <c r="E54" s="207" t="s">
        <v>75</v>
      </c>
      <c r="F54" s="207">
        <v>200</v>
      </c>
      <c r="G54" s="207">
        <v>178978.11</v>
      </c>
      <c r="H54" s="207" t="s">
        <v>302</v>
      </c>
      <c r="I54" s="207" t="s">
        <v>299</v>
      </c>
    </row>
    <row r="55" spans="1:9" ht="56.25">
      <c r="A55" s="188" t="s">
        <v>159</v>
      </c>
      <c r="B55" s="192">
        <v>52</v>
      </c>
      <c r="C55" s="207">
        <v>40476325</v>
      </c>
      <c r="D55" s="210">
        <v>40920</v>
      </c>
      <c r="E55" s="207" t="s">
        <v>75</v>
      </c>
      <c r="F55" s="207">
        <v>600</v>
      </c>
      <c r="G55" s="207">
        <v>536934.33</v>
      </c>
      <c r="H55" s="207" t="s">
        <v>302</v>
      </c>
      <c r="I55" s="207" t="s">
        <v>299</v>
      </c>
    </row>
    <row r="56" spans="1:9" ht="56.25">
      <c r="A56" s="188" t="s">
        <v>159</v>
      </c>
      <c r="B56" s="192">
        <v>53</v>
      </c>
      <c r="C56" s="207">
        <v>40476483</v>
      </c>
      <c r="D56" s="210">
        <v>40920</v>
      </c>
      <c r="E56" s="207" t="s">
        <v>75</v>
      </c>
      <c r="F56" s="207">
        <v>600</v>
      </c>
      <c r="G56" s="207">
        <v>536934.33</v>
      </c>
      <c r="H56" s="207" t="s">
        <v>302</v>
      </c>
      <c r="I56" s="207" t="s">
        <v>299</v>
      </c>
    </row>
    <row r="57" spans="1:9" ht="37.5">
      <c r="A57" s="188" t="s">
        <v>159</v>
      </c>
      <c r="B57" s="192">
        <v>54</v>
      </c>
      <c r="C57" s="207">
        <v>40481222</v>
      </c>
      <c r="D57" s="210">
        <v>40918</v>
      </c>
      <c r="E57" s="207" t="s">
        <v>36</v>
      </c>
      <c r="F57" s="207">
        <v>15</v>
      </c>
      <c r="G57" s="207">
        <v>466.1</v>
      </c>
      <c r="H57" s="207" t="s">
        <v>303</v>
      </c>
      <c r="I57" s="207" t="s">
        <v>304</v>
      </c>
    </row>
    <row r="58" spans="1:9" ht="37.5">
      <c r="A58" s="188" t="s">
        <v>159</v>
      </c>
      <c r="B58" s="192">
        <v>55</v>
      </c>
      <c r="C58" s="207">
        <v>40490398</v>
      </c>
      <c r="D58" s="210">
        <v>40939</v>
      </c>
      <c r="E58" s="207" t="s">
        <v>36</v>
      </c>
      <c r="F58" s="207">
        <v>10</v>
      </c>
      <c r="G58" s="207">
        <v>466.1</v>
      </c>
      <c r="H58" s="207" t="s">
        <v>305</v>
      </c>
      <c r="I58" s="207" t="s">
        <v>290</v>
      </c>
    </row>
    <row r="59" spans="1:9" ht="37.5">
      <c r="A59" s="188" t="s">
        <v>159</v>
      </c>
      <c r="B59" s="192">
        <v>56</v>
      </c>
      <c r="C59" s="207">
        <v>40494674</v>
      </c>
      <c r="D59" s="210">
        <v>40938</v>
      </c>
      <c r="E59" s="207" t="s">
        <v>36</v>
      </c>
      <c r="F59" s="207">
        <v>7</v>
      </c>
      <c r="G59" s="207">
        <v>466.1</v>
      </c>
      <c r="H59" s="207" t="s">
        <v>306</v>
      </c>
      <c r="I59" s="207" t="s">
        <v>291</v>
      </c>
    </row>
    <row r="60" spans="1:9" ht="112.5">
      <c r="A60" s="188" t="s">
        <v>159</v>
      </c>
      <c r="B60" s="192">
        <v>57</v>
      </c>
      <c r="C60" s="187">
        <v>40478463</v>
      </c>
      <c r="D60" s="189">
        <v>40918</v>
      </c>
      <c r="E60" s="192" t="s">
        <v>36</v>
      </c>
      <c r="F60" s="203">
        <v>5</v>
      </c>
      <c r="G60" s="211">
        <v>466.1</v>
      </c>
      <c r="H60" s="204" t="s">
        <v>315</v>
      </c>
      <c r="I60" s="205" t="s">
        <v>316</v>
      </c>
    </row>
    <row r="61" spans="1:9" ht="75">
      <c r="A61" s="188" t="s">
        <v>159</v>
      </c>
      <c r="B61" s="192">
        <v>58</v>
      </c>
      <c r="C61" s="187">
        <v>40454663</v>
      </c>
      <c r="D61" s="189">
        <v>40920</v>
      </c>
      <c r="E61" s="192" t="s">
        <v>36</v>
      </c>
      <c r="F61" s="203">
        <v>10</v>
      </c>
      <c r="G61" s="212">
        <v>466.1</v>
      </c>
      <c r="H61" s="204" t="s">
        <v>317</v>
      </c>
      <c r="I61" s="205" t="s">
        <v>69</v>
      </c>
    </row>
    <row r="62" spans="1:9" ht="37.5">
      <c r="A62" s="188" t="s">
        <v>159</v>
      </c>
      <c r="B62" s="192">
        <v>59</v>
      </c>
      <c r="C62" s="187">
        <v>40477649</v>
      </c>
      <c r="D62" s="189">
        <v>40932</v>
      </c>
      <c r="E62" s="192" t="s">
        <v>36</v>
      </c>
      <c r="F62" s="203">
        <v>5</v>
      </c>
      <c r="G62" s="212">
        <v>466.1</v>
      </c>
      <c r="H62" s="204" t="s">
        <v>318</v>
      </c>
      <c r="I62" s="205" t="s">
        <v>319</v>
      </c>
    </row>
    <row r="63" spans="1:9" ht="56.25">
      <c r="A63" s="188" t="s">
        <v>159</v>
      </c>
      <c r="B63" s="192">
        <v>60</v>
      </c>
      <c r="C63" s="187">
        <v>40494681</v>
      </c>
      <c r="D63" s="189">
        <v>40935</v>
      </c>
      <c r="E63" s="192" t="s">
        <v>36</v>
      </c>
      <c r="F63" s="203">
        <v>15</v>
      </c>
      <c r="G63" s="212">
        <v>466.1</v>
      </c>
      <c r="H63" s="206" t="s">
        <v>320</v>
      </c>
      <c r="I63" s="205" t="s">
        <v>321</v>
      </c>
    </row>
    <row r="64" spans="1:9" ht="75">
      <c r="A64" s="188" t="s">
        <v>159</v>
      </c>
      <c r="B64" s="192">
        <v>61</v>
      </c>
      <c r="C64" s="187">
        <v>40493977</v>
      </c>
      <c r="D64" s="189">
        <v>40935</v>
      </c>
      <c r="E64" s="192" t="s">
        <v>36</v>
      </c>
      <c r="F64" s="203">
        <v>5</v>
      </c>
      <c r="G64" s="212">
        <v>466.1</v>
      </c>
      <c r="H64" s="204" t="s">
        <v>322</v>
      </c>
      <c r="I64" s="205" t="s">
        <v>323</v>
      </c>
    </row>
    <row r="65" spans="1:9" ht="56.25">
      <c r="A65" s="188" t="s">
        <v>159</v>
      </c>
      <c r="B65" s="192">
        <v>62</v>
      </c>
      <c r="C65" s="187">
        <v>40477602</v>
      </c>
      <c r="D65" s="189">
        <v>40938</v>
      </c>
      <c r="E65" s="192" t="s">
        <v>36</v>
      </c>
      <c r="F65" s="203">
        <v>15</v>
      </c>
      <c r="G65" s="212">
        <v>466.1</v>
      </c>
      <c r="H65" s="204" t="s">
        <v>324</v>
      </c>
      <c r="I65" s="205" t="s">
        <v>69</v>
      </c>
    </row>
    <row r="67" ht="15">
      <c r="F67" s="213"/>
    </row>
  </sheetData>
  <sheetProtection/>
  <autoFilter ref="A3:I65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4"/>
  <sheetViews>
    <sheetView zoomScale="70" zoomScaleNormal="70" zoomScalePageLayoutView="0" workbookViewId="0" topLeftCell="A49">
      <selection activeCell="A61" sqref="A61:I61"/>
    </sheetView>
  </sheetViews>
  <sheetFormatPr defaultColWidth="9.140625" defaultRowHeight="15"/>
  <cols>
    <col min="1" max="1" width="16.140625" style="49" customWidth="1"/>
    <col min="2" max="2" width="8.57421875" style="15" customWidth="1"/>
    <col min="3" max="3" width="16.57421875" style="15" customWidth="1"/>
    <col min="4" max="4" width="10.7109375" style="39" customWidth="1"/>
    <col min="5" max="5" width="8.421875" style="15" customWidth="1"/>
    <col min="6" max="6" width="8.8515625" style="48" customWidth="1"/>
    <col min="7" max="7" width="14.57421875" style="28" customWidth="1"/>
    <col min="8" max="8" width="45.8515625" style="46" customWidth="1"/>
    <col min="9" max="9" width="43.28125" style="15" customWidth="1"/>
    <col min="10" max="10" width="16.8515625" style="15" customWidth="1"/>
    <col min="11" max="16384" width="9.140625" style="15" customWidth="1"/>
  </cols>
  <sheetData>
    <row r="1" spans="1:8" s="44" customFormat="1" ht="15">
      <c r="A1" s="52"/>
      <c r="B1" s="53" t="s">
        <v>119</v>
      </c>
      <c r="C1" s="53"/>
      <c r="D1" s="54"/>
      <c r="E1" s="53"/>
      <c r="F1" s="55"/>
      <c r="G1" s="56"/>
      <c r="H1" s="45"/>
    </row>
    <row r="2" spans="1:9" s="44" customFormat="1" ht="120">
      <c r="A2" s="50" t="s">
        <v>0</v>
      </c>
      <c r="B2" s="22" t="s">
        <v>1</v>
      </c>
      <c r="C2" s="22" t="s">
        <v>9</v>
      </c>
      <c r="D2" s="43" t="s">
        <v>13</v>
      </c>
      <c r="E2" s="42" t="s">
        <v>12</v>
      </c>
      <c r="F2" s="22" t="s">
        <v>27</v>
      </c>
      <c r="G2" s="22" t="s">
        <v>37</v>
      </c>
      <c r="H2" s="22" t="s">
        <v>28</v>
      </c>
      <c r="I2" s="26" t="s">
        <v>41</v>
      </c>
    </row>
    <row r="3" spans="1:9" s="44" customFormat="1" ht="15">
      <c r="A3" s="57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26">
        <v>8</v>
      </c>
    </row>
    <row r="4" spans="1:9" s="44" customFormat="1" ht="15">
      <c r="A4" s="57"/>
      <c r="B4" s="30"/>
      <c r="C4" s="30"/>
      <c r="D4" s="30"/>
      <c r="E4" s="30"/>
      <c r="F4" s="30"/>
      <c r="G4" s="30"/>
      <c r="H4" s="30"/>
      <c r="I4" s="58"/>
    </row>
    <row r="5" spans="1:9" s="25" customFormat="1" ht="26.25" customHeight="1">
      <c r="A5" s="20" t="s">
        <v>30</v>
      </c>
      <c r="B5" s="26">
        <v>1</v>
      </c>
      <c r="C5" s="85">
        <v>40051852</v>
      </c>
      <c r="D5" s="51">
        <f aca="true" t="shared" si="0" ref="D5:D34">550/1.18</f>
        <v>466.10169491525426</v>
      </c>
      <c r="E5" s="103">
        <v>5</v>
      </c>
      <c r="F5" s="91" t="s">
        <v>120</v>
      </c>
      <c r="G5" s="94">
        <v>40935</v>
      </c>
      <c r="H5" s="104" t="s">
        <v>43</v>
      </c>
      <c r="I5" s="85" t="s">
        <v>121</v>
      </c>
    </row>
    <row r="6" spans="1:9" s="25" customFormat="1" ht="25.5" customHeight="1">
      <c r="A6" s="20" t="s">
        <v>30</v>
      </c>
      <c r="B6" s="26">
        <v>2</v>
      </c>
      <c r="C6" s="83">
        <v>40188246</v>
      </c>
      <c r="D6" s="51">
        <f t="shared" si="0"/>
        <v>466.10169491525426</v>
      </c>
      <c r="E6" s="103">
        <v>5</v>
      </c>
      <c r="F6" s="91">
        <v>25</v>
      </c>
      <c r="G6" s="94">
        <v>40919</v>
      </c>
      <c r="H6" s="85" t="s">
        <v>53</v>
      </c>
      <c r="I6" s="85" t="s">
        <v>122</v>
      </c>
    </row>
    <row r="7" spans="1:9" s="25" customFormat="1" ht="25.5" customHeight="1">
      <c r="A7" s="20" t="s">
        <v>30</v>
      </c>
      <c r="B7" s="26">
        <v>3</v>
      </c>
      <c r="C7" s="83">
        <v>40256189</v>
      </c>
      <c r="D7" s="51">
        <f t="shared" si="0"/>
        <v>466.10169491525426</v>
      </c>
      <c r="E7" s="103">
        <v>15</v>
      </c>
      <c r="F7" s="91">
        <v>15</v>
      </c>
      <c r="G7" s="94">
        <v>40919</v>
      </c>
      <c r="H7" s="85" t="s">
        <v>53</v>
      </c>
      <c r="I7" s="107" t="s">
        <v>153</v>
      </c>
    </row>
    <row r="8" spans="1:9" s="25" customFormat="1" ht="25.5" customHeight="1">
      <c r="A8" s="20" t="s">
        <v>30</v>
      </c>
      <c r="B8" s="26">
        <v>4</v>
      </c>
      <c r="C8" s="83">
        <v>40268108</v>
      </c>
      <c r="D8" s="51">
        <f t="shared" si="0"/>
        <v>466.10169491525426</v>
      </c>
      <c r="E8" s="103">
        <v>15</v>
      </c>
      <c r="F8" s="91">
        <v>19</v>
      </c>
      <c r="G8" s="94">
        <v>40919</v>
      </c>
      <c r="H8" s="89" t="s">
        <v>50</v>
      </c>
      <c r="I8" s="107" t="s">
        <v>123</v>
      </c>
    </row>
    <row r="9" spans="1:9" s="25" customFormat="1" ht="25.5" customHeight="1">
      <c r="A9" s="20" t="s">
        <v>30</v>
      </c>
      <c r="B9" s="26">
        <v>5</v>
      </c>
      <c r="C9" s="83">
        <v>40305021</v>
      </c>
      <c r="D9" s="51">
        <f t="shared" si="0"/>
        <v>466.10169491525426</v>
      </c>
      <c r="E9" s="103">
        <v>5</v>
      </c>
      <c r="F9" s="91">
        <v>74</v>
      </c>
      <c r="G9" s="94">
        <v>40928</v>
      </c>
      <c r="H9" s="104" t="s">
        <v>51</v>
      </c>
      <c r="I9" s="108" t="s">
        <v>124</v>
      </c>
    </row>
    <row r="10" spans="1:9" s="25" customFormat="1" ht="25.5" customHeight="1">
      <c r="A10" s="20" t="s">
        <v>30</v>
      </c>
      <c r="B10" s="26">
        <v>6</v>
      </c>
      <c r="C10" s="83">
        <v>40318865</v>
      </c>
      <c r="D10" s="51">
        <f t="shared" si="0"/>
        <v>466.10169491525426</v>
      </c>
      <c r="E10" s="103">
        <v>15</v>
      </c>
      <c r="F10" s="91">
        <v>16</v>
      </c>
      <c r="G10" s="94">
        <v>40919</v>
      </c>
      <c r="H10" s="104" t="s">
        <v>74</v>
      </c>
      <c r="I10" s="108" t="s">
        <v>125</v>
      </c>
    </row>
    <row r="11" spans="1:9" s="25" customFormat="1" ht="22.5" customHeight="1">
      <c r="A11" s="20" t="s">
        <v>30</v>
      </c>
      <c r="B11" s="26">
        <v>7</v>
      </c>
      <c r="C11" s="83">
        <v>40318854</v>
      </c>
      <c r="D11" s="51">
        <f t="shared" si="0"/>
        <v>466.10169491525426</v>
      </c>
      <c r="E11" s="103">
        <v>15</v>
      </c>
      <c r="F11" s="91">
        <v>18</v>
      </c>
      <c r="G11" s="94">
        <v>40919</v>
      </c>
      <c r="H11" s="104" t="s">
        <v>74</v>
      </c>
      <c r="I11" s="108" t="s">
        <v>126</v>
      </c>
    </row>
    <row r="12" spans="1:9" s="25" customFormat="1" ht="25.5" customHeight="1">
      <c r="A12" s="20" t="s">
        <v>30</v>
      </c>
      <c r="B12" s="26">
        <v>8</v>
      </c>
      <c r="C12" s="83">
        <v>40323934</v>
      </c>
      <c r="D12" s="51">
        <f t="shared" si="0"/>
        <v>466.10169491525426</v>
      </c>
      <c r="E12" s="103">
        <v>10</v>
      </c>
      <c r="F12" s="91">
        <v>17</v>
      </c>
      <c r="G12" s="94">
        <v>40919</v>
      </c>
      <c r="H12" s="105" t="s">
        <v>74</v>
      </c>
      <c r="I12" s="108" t="s">
        <v>127</v>
      </c>
    </row>
    <row r="13" spans="1:9" s="25" customFormat="1" ht="25.5" customHeight="1">
      <c r="A13" s="20" t="s">
        <v>30</v>
      </c>
      <c r="B13" s="26">
        <v>9</v>
      </c>
      <c r="C13" s="83">
        <v>40332198</v>
      </c>
      <c r="D13" s="51">
        <f t="shared" si="0"/>
        <v>466.10169491525426</v>
      </c>
      <c r="E13" s="91">
        <v>7</v>
      </c>
      <c r="F13" s="91">
        <v>21</v>
      </c>
      <c r="G13" s="94">
        <v>40919</v>
      </c>
      <c r="H13" s="89" t="s">
        <v>49</v>
      </c>
      <c r="I13" s="108" t="s">
        <v>128</v>
      </c>
    </row>
    <row r="14" spans="1:9" s="25" customFormat="1" ht="25.5" customHeight="1">
      <c r="A14" s="20" t="s">
        <v>30</v>
      </c>
      <c r="B14" s="26">
        <v>10</v>
      </c>
      <c r="C14" s="99">
        <v>40344453</v>
      </c>
      <c r="D14" s="51">
        <f t="shared" si="0"/>
        <v>466.10169491525426</v>
      </c>
      <c r="E14" s="91">
        <v>10</v>
      </c>
      <c r="F14" s="91">
        <v>20</v>
      </c>
      <c r="G14" s="94">
        <v>40919</v>
      </c>
      <c r="H14" s="85" t="s">
        <v>53</v>
      </c>
      <c r="I14" s="108" t="s">
        <v>129</v>
      </c>
    </row>
    <row r="15" spans="1:9" s="25" customFormat="1" ht="25.5" customHeight="1">
      <c r="A15" s="20" t="s">
        <v>30</v>
      </c>
      <c r="B15" s="26">
        <v>11</v>
      </c>
      <c r="C15" s="99">
        <v>40355876</v>
      </c>
      <c r="D15" s="51">
        <f t="shared" si="0"/>
        <v>466.10169491525426</v>
      </c>
      <c r="E15" s="91">
        <v>7</v>
      </c>
      <c r="F15" s="91">
        <v>73</v>
      </c>
      <c r="G15" s="94">
        <v>40928</v>
      </c>
      <c r="H15" s="104" t="s">
        <v>43</v>
      </c>
      <c r="I15" s="108" t="s">
        <v>130</v>
      </c>
    </row>
    <row r="16" spans="1:9" s="25" customFormat="1" ht="25.5" customHeight="1">
      <c r="A16" s="20" t="s">
        <v>30</v>
      </c>
      <c r="B16" s="26">
        <v>12</v>
      </c>
      <c r="C16" s="99">
        <v>40354026</v>
      </c>
      <c r="D16" s="51">
        <f t="shared" si="0"/>
        <v>466.10169491525426</v>
      </c>
      <c r="E16" s="91">
        <v>15</v>
      </c>
      <c r="F16" s="91">
        <v>26</v>
      </c>
      <c r="G16" s="94">
        <v>40919</v>
      </c>
      <c r="H16" s="104" t="s">
        <v>58</v>
      </c>
      <c r="I16" s="108" t="s">
        <v>131</v>
      </c>
    </row>
    <row r="17" spans="1:9" s="25" customFormat="1" ht="25.5" customHeight="1">
      <c r="A17" s="20" t="s">
        <v>30</v>
      </c>
      <c r="B17" s="26">
        <v>13</v>
      </c>
      <c r="C17" s="100">
        <v>40355538</v>
      </c>
      <c r="D17" s="51">
        <f t="shared" si="0"/>
        <v>466.10169491525426</v>
      </c>
      <c r="E17" s="92">
        <v>5</v>
      </c>
      <c r="F17" s="92">
        <v>514</v>
      </c>
      <c r="G17" s="95">
        <v>40919</v>
      </c>
      <c r="H17" s="106" t="s">
        <v>42</v>
      </c>
      <c r="I17" s="108" t="s">
        <v>132</v>
      </c>
    </row>
    <row r="18" spans="1:9" s="25" customFormat="1" ht="25.5" customHeight="1">
      <c r="A18" s="20" t="s">
        <v>30</v>
      </c>
      <c r="B18" s="26">
        <v>14</v>
      </c>
      <c r="C18" s="100">
        <v>40361609</v>
      </c>
      <c r="D18" s="51">
        <f t="shared" si="0"/>
        <v>466.10169491525426</v>
      </c>
      <c r="E18" s="92">
        <v>7</v>
      </c>
      <c r="F18" s="92">
        <v>28</v>
      </c>
      <c r="G18" s="95">
        <v>40919</v>
      </c>
      <c r="H18" s="89" t="s">
        <v>49</v>
      </c>
      <c r="I18" s="101" t="s">
        <v>133</v>
      </c>
    </row>
    <row r="19" spans="1:9" s="25" customFormat="1" ht="25.5" customHeight="1">
      <c r="A19" s="20" t="s">
        <v>30</v>
      </c>
      <c r="B19" s="26">
        <v>15</v>
      </c>
      <c r="C19" s="100">
        <v>40373741</v>
      </c>
      <c r="D19" s="51">
        <f t="shared" si="0"/>
        <v>466.10169491525426</v>
      </c>
      <c r="E19" s="90">
        <v>12</v>
      </c>
      <c r="F19" s="92">
        <v>29</v>
      </c>
      <c r="G19" s="95">
        <v>40919</v>
      </c>
      <c r="H19" s="106" t="s">
        <v>47</v>
      </c>
      <c r="I19" s="89" t="s">
        <v>134</v>
      </c>
    </row>
    <row r="20" spans="1:9" s="25" customFormat="1" ht="25.5" customHeight="1">
      <c r="A20" s="20" t="s">
        <v>30</v>
      </c>
      <c r="B20" s="26">
        <v>16</v>
      </c>
      <c r="C20" s="100">
        <v>40372318</v>
      </c>
      <c r="D20" s="51">
        <f t="shared" si="0"/>
        <v>466.10169491525426</v>
      </c>
      <c r="E20" s="90">
        <v>5</v>
      </c>
      <c r="F20" s="92">
        <v>22</v>
      </c>
      <c r="G20" s="95">
        <v>40919</v>
      </c>
      <c r="H20" s="104" t="s">
        <v>51</v>
      </c>
      <c r="I20" s="89" t="s">
        <v>135</v>
      </c>
    </row>
    <row r="21" spans="1:10" s="25" customFormat="1" ht="25.5" customHeight="1">
      <c r="A21" s="20" t="s">
        <v>30</v>
      </c>
      <c r="B21" s="26">
        <v>17</v>
      </c>
      <c r="C21" s="101">
        <v>40389741</v>
      </c>
      <c r="D21" s="51">
        <f t="shared" si="0"/>
        <v>466.10169491525426</v>
      </c>
      <c r="E21" s="90">
        <v>5</v>
      </c>
      <c r="F21" s="92">
        <v>27</v>
      </c>
      <c r="G21" s="95">
        <v>40919</v>
      </c>
      <c r="H21" s="89" t="s">
        <v>49</v>
      </c>
      <c r="I21" s="89" t="s">
        <v>136</v>
      </c>
      <c r="J21" s="67"/>
    </row>
    <row r="22" spans="1:9" s="25" customFormat="1" ht="24" customHeight="1">
      <c r="A22" s="20" t="s">
        <v>30</v>
      </c>
      <c r="B22" s="26">
        <v>18</v>
      </c>
      <c r="C22" s="101">
        <v>40443177</v>
      </c>
      <c r="D22" s="51">
        <f t="shared" si="0"/>
        <v>466.10169491525426</v>
      </c>
      <c r="E22" s="90">
        <v>12</v>
      </c>
      <c r="F22" s="92">
        <v>68</v>
      </c>
      <c r="G22" s="95">
        <v>40928</v>
      </c>
      <c r="H22" s="89" t="s">
        <v>47</v>
      </c>
      <c r="I22" s="89" t="s">
        <v>137</v>
      </c>
    </row>
    <row r="23" spans="1:9" s="25" customFormat="1" ht="27.75" customHeight="1">
      <c r="A23" s="20" t="s">
        <v>30</v>
      </c>
      <c r="B23" s="26">
        <v>19</v>
      </c>
      <c r="C23" s="101">
        <v>40451837</v>
      </c>
      <c r="D23" s="51">
        <f t="shared" si="0"/>
        <v>466.10169491525426</v>
      </c>
      <c r="E23" s="90">
        <v>10</v>
      </c>
      <c r="F23" s="92">
        <v>65</v>
      </c>
      <c r="G23" s="95">
        <v>40928</v>
      </c>
      <c r="H23" s="89" t="s">
        <v>49</v>
      </c>
      <c r="I23" s="89" t="s">
        <v>138</v>
      </c>
    </row>
    <row r="24" spans="1:9" s="25" customFormat="1" ht="25.5" customHeight="1">
      <c r="A24" s="20" t="s">
        <v>30</v>
      </c>
      <c r="B24" s="26">
        <v>20</v>
      </c>
      <c r="C24" s="101">
        <v>40451827</v>
      </c>
      <c r="D24" s="51">
        <f t="shared" si="0"/>
        <v>466.10169491525426</v>
      </c>
      <c r="E24" s="90">
        <v>5</v>
      </c>
      <c r="F24" s="92">
        <v>70</v>
      </c>
      <c r="G24" s="95">
        <v>40928</v>
      </c>
      <c r="H24" s="89" t="s">
        <v>52</v>
      </c>
      <c r="I24" s="89" t="s">
        <v>139</v>
      </c>
    </row>
    <row r="25" spans="1:9" s="25" customFormat="1" ht="25.5" customHeight="1">
      <c r="A25" s="20" t="s">
        <v>30</v>
      </c>
      <c r="B25" s="26">
        <v>21</v>
      </c>
      <c r="C25" s="101">
        <v>40453235</v>
      </c>
      <c r="D25" s="51">
        <f t="shared" si="0"/>
        <v>466.10169491525426</v>
      </c>
      <c r="E25" s="90">
        <v>9</v>
      </c>
      <c r="F25" s="92">
        <v>23</v>
      </c>
      <c r="G25" s="95">
        <v>40919</v>
      </c>
      <c r="H25" s="89" t="s">
        <v>50</v>
      </c>
      <c r="I25" s="89" t="s">
        <v>140</v>
      </c>
    </row>
    <row r="26" spans="1:9" s="25" customFormat="1" ht="25.5" customHeight="1">
      <c r="A26" s="20" t="s">
        <v>30</v>
      </c>
      <c r="B26" s="26">
        <v>22</v>
      </c>
      <c r="C26" s="101">
        <v>40453472</v>
      </c>
      <c r="D26" s="51">
        <f t="shared" si="0"/>
        <v>466.10169491525426</v>
      </c>
      <c r="E26" s="90">
        <v>5</v>
      </c>
      <c r="F26" s="92">
        <v>69</v>
      </c>
      <c r="G26" s="95">
        <v>40928</v>
      </c>
      <c r="H26" s="89" t="s">
        <v>49</v>
      </c>
      <c r="I26" s="89" t="s">
        <v>141</v>
      </c>
    </row>
    <row r="27" spans="1:9" s="25" customFormat="1" ht="25.5" customHeight="1">
      <c r="A27" s="20" t="s">
        <v>30</v>
      </c>
      <c r="B27" s="26">
        <v>23</v>
      </c>
      <c r="C27" s="85">
        <v>40453615</v>
      </c>
      <c r="D27" s="51">
        <f t="shared" si="0"/>
        <v>466.10169491525426</v>
      </c>
      <c r="E27" s="93">
        <v>5</v>
      </c>
      <c r="F27" s="93">
        <v>71</v>
      </c>
      <c r="G27" s="96">
        <v>40928</v>
      </c>
      <c r="H27" s="89" t="s">
        <v>49</v>
      </c>
      <c r="I27" s="85" t="s">
        <v>142</v>
      </c>
    </row>
    <row r="28" spans="1:9" s="25" customFormat="1" ht="25.5" customHeight="1">
      <c r="A28" s="20" t="s">
        <v>30</v>
      </c>
      <c r="B28" s="26">
        <v>24</v>
      </c>
      <c r="C28" s="89">
        <v>40455787</v>
      </c>
      <c r="D28" s="51">
        <f t="shared" si="0"/>
        <v>466.10169491525426</v>
      </c>
      <c r="E28" s="90">
        <v>10</v>
      </c>
      <c r="F28" s="90">
        <v>72</v>
      </c>
      <c r="G28" s="97">
        <v>40928</v>
      </c>
      <c r="H28" s="89" t="s">
        <v>57</v>
      </c>
      <c r="I28" s="89" t="s">
        <v>143</v>
      </c>
    </row>
    <row r="29" spans="1:9" s="25" customFormat="1" ht="25.5" customHeight="1">
      <c r="A29" s="20" t="s">
        <v>30</v>
      </c>
      <c r="B29" s="26">
        <v>25</v>
      </c>
      <c r="C29" s="89">
        <v>40461283</v>
      </c>
      <c r="D29" s="51">
        <f t="shared" si="0"/>
        <v>466.10169491525426</v>
      </c>
      <c r="E29" s="90">
        <v>10</v>
      </c>
      <c r="F29" s="90">
        <v>97</v>
      </c>
      <c r="G29" s="97">
        <v>40935</v>
      </c>
      <c r="H29" s="89" t="s">
        <v>49</v>
      </c>
      <c r="I29" s="89" t="s">
        <v>144</v>
      </c>
    </row>
    <row r="30" spans="1:9" s="25" customFormat="1" ht="25.5" customHeight="1">
      <c r="A30" s="20" t="s">
        <v>30</v>
      </c>
      <c r="B30" s="26">
        <v>26</v>
      </c>
      <c r="C30" s="102">
        <v>40194018</v>
      </c>
      <c r="D30" s="51">
        <f t="shared" si="0"/>
        <v>466.10169491525426</v>
      </c>
      <c r="E30" s="103">
        <v>6</v>
      </c>
      <c r="F30" s="68">
        <v>35</v>
      </c>
      <c r="G30" s="98">
        <v>40935</v>
      </c>
      <c r="H30" s="85" t="s">
        <v>150</v>
      </c>
      <c r="I30" s="83" t="s">
        <v>145</v>
      </c>
    </row>
    <row r="31" spans="1:9" s="25" customFormat="1" ht="25.5" customHeight="1">
      <c r="A31" s="20" t="s">
        <v>30</v>
      </c>
      <c r="B31" s="26">
        <v>27</v>
      </c>
      <c r="C31" s="85">
        <v>40277940</v>
      </c>
      <c r="D31" s="51">
        <v>77141.8</v>
      </c>
      <c r="E31" s="85">
        <v>20</v>
      </c>
      <c r="F31" s="85">
        <v>31</v>
      </c>
      <c r="G31" s="84">
        <v>40919</v>
      </c>
      <c r="H31" s="85" t="s">
        <v>53</v>
      </c>
      <c r="I31" s="85" t="s">
        <v>146</v>
      </c>
    </row>
    <row r="32" spans="1:9" s="25" customFormat="1" ht="25.5" customHeight="1">
      <c r="A32" s="20" t="s">
        <v>30</v>
      </c>
      <c r="B32" s="26">
        <v>28</v>
      </c>
      <c r="C32" s="85">
        <v>40281197</v>
      </c>
      <c r="D32" s="51">
        <v>467396.4</v>
      </c>
      <c r="E32" s="85">
        <v>120</v>
      </c>
      <c r="F32" s="85">
        <v>96</v>
      </c>
      <c r="G32" s="84">
        <v>40935</v>
      </c>
      <c r="H32" s="85" t="s">
        <v>152</v>
      </c>
      <c r="I32" s="85" t="s">
        <v>147</v>
      </c>
    </row>
    <row r="33" spans="1:9" s="25" customFormat="1" ht="25.5" customHeight="1">
      <c r="A33" s="20" t="s">
        <v>30</v>
      </c>
      <c r="B33" s="26">
        <v>29</v>
      </c>
      <c r="C33" s="68">
        <v>40318485</v>
      </c>
      <c r="D33" s="51">
        <f t="shared" si="0"/>
        <v>466.10169491525426</v>
      </c>
      <c r="E33" s="68">
        <v>15</v>
      </c>
      <c r="F33" s="68">
        <v>30</v>
      </c>
      <c r="G33" s="98">
        <v>40919</v>
      </c>
      <c r="H33" s="105" t="s">
        <v>151</v>
      </c>
      <c r="I33" s="108" t="s">
        <v>148</v>
      </c>
    </row>
    <row r="34" spans="1:9" s="25" customFormat="1" ht="25.5" customHeight="1">
      <c r="A34" s="20" t="s">
        <v>30</v>
      </c>
      <c r="B34" s="26">
        <v>30</v>
      </c>
      <c r="C34" s="85">
        <v>40449952</v>
      </c>
      <c r="D34" s="51">
        <f t="shared" si="0"/>
        <v>466.10169491525426</v>
      </c>
      <c r="E34" s="85">
        <v>15</v>
      </c>
      <c r="F34" s="85">
        <v>40</v>
      </c>
      <c r="G34" s="84">
        <v>40928</v>
      </c>
      <c r="H34" s="85" t="s">
        <v>152</v>
      </c>
      <c r="I34" s="85" t="s">
        <v>149</v>
      </c>
    </row>
    <row r="35" spans="1:9" s="25" customFormat="1" ht="25.5" customHeight="1">
      <c r="A35" s="20" t="s">
        <v>30</v>
      </c>
      <c r="B35" s="26">
        <v>31</v>
      </c>
      <c r="C35" s="85">
        <v>40458727</v>
      </c>
      <c r="D35" s="51">
        <v>14318.25</v>
      </c>
      <c r="E35" s="85">
        <v>16</v>
      </c>
      <c r="F35" s="85">
        <v>64</v>
      </c>
      <c r="G35" s="84">
        <v>40928</v>
      </c>
      <c r="H35" s="85" t="s">
        <v>53</v>
      </c>
      <c r="I35" s="85" t="s">
        <v>56</v>
      </c>
    </row>
    <row r="36" spans="1:9" s="25" customFormat="1" ht="25.5" customHeight="1">
      <c r="A36" s="20" t="s">
        <v>30</v>
      </c>
      <c r="B36" s="26">
        <v>32</v>
      </c>
      <c r="C36" s="85">
        <v>40458536</v>
      </c>
      <c r="D36" s="51">
        <v>17181.9</v>
      </c>
      <c r="E36" s="85">
        <v>19.2</v>
      </c>
      <c r="F36" s="85">
        <v>61</v>
      </c>
      <c r="G36" s="84">
        <v>40928</v>
      </c>
      <c r="H36" s="85" t="s">
        <v>53</v>
      </c>
      <c r="I36" s="85" t="s">
        <v>56</v>
      </c>
    </row>
    <row r="37" spans="1:9" s="25" customFormat="1" ht="25.5" customHeight="1">
      <c r="A37" s="20" t="s">
        <v>30</v>
      </c>
      <c r="B37" s="26">
        <v>33</v>
      </c>
      <c r="C37" s="85">
        <v>40458715</v>
      </c>
      <c r="D37" s="51">
        <v>19660.75</v>
      </c>
      <c r="E37" s="85">
        <v>21.97</v>
      </c>
      <c r="F37" s="85">
        <v>62</v>
      </c>
      <c r="G37" s="84">
        <v>40928</v>
      </c>
      <c r="H37" s="104" t="s">
        <v>51</v>
      </c>
      <c r="I37" s="85" t="s">
        <v>56</v>
      </c>
    </row>
    <row r="38" spans="1:9" s="25" customFormat="1" ht="25.5" customHeight="1">
      <c r="A38" s="20" t="s">
        <v>30</v>
      </c>
      <c r="B38" s="26">
        <v>34</v>
      </c>
      <c r="C38" s="85">
        <v>40462313</v>
      </c>
      <c r="D38" s="51">
        <v>23338.75</v>
      </c>
      <c r="E38" s="85">
        <v>26.08</v>
      </c>
      <c r="F38" s="85">
        <v>63</v>
      </c>
      <c r="G38" s="84">
        <v>40928</v>
      </c>
      <c r="H38" s="104" t="s">
        <v>51</v>
      </c>
      <c r="I38" s="85" t="s">
        <v>56</v>
      </c>
    </row>
    <row r="39" spans="1:9" s="44" customFormat="1" ht="60">
      <c r="A39" s="22" t="s">
        <v>238</v>
      </c>
      <c r="B39" s="30">
        <v>1</v>
      </c>
      <c r="C39" s="128">
        <v>40144860</v>
      </c>
      <c r="D39" s="129">
        <v>466.10169491525426</v>
      </c>
      <c r="E39" s="114">
        <v>5</v>
      </c>
      <c r="F39" s="73">
        <v>998</v>
      </c>
      <c r="G39" s="130">
        <v>40919</v>
      </c>
      <c r="H39" s="131" t="s">
        <v>160</v>
      </c>
      <c r="I39" s="132" t="s">
        <v>239</v>
      </c>
    </row>
    <row r="40" spans="1:9" s="44" customFormat="1" ht="60">
      <c r="A40" s="22" t="s">
        <v>238</v>
      </c>
      <c r="B40" s="30">
        <v>2</v>
      </c>
      <c r="C40" s="133">
        <v>40282974</v>
      </c>
      <c r="D40" s="134">
        <v>466.10169491525426</v>
      </c>
      <c r="E40" s="135">
        <v>15</v>
      </c>
      <c r="F40" s="30">
        <v>996</v>
      </c>
      <c r="G40" s="136">
        <v>40919</v>
      </c>
      <c r="H40" s="137" t="s">
        <v>165</v>
      </c>
      <c r="I40" s="138" t="s">
        <v>240</v>
      </c>
    </row>
    <row r="41" spans="1:9" s="44" customFormat="1" ht="60">
      <c r="A41" s="22" t="s">
        <v>238</v>
      </c>
      <c r="B41" s="30">
        <v>3</v>
      </c>
      <c r="C41" s="135">
        <v>40334508</v>
      </c>
      <c r="D41" s="134">
        <v>466.10169491525426</v>
      </c>
      <c r="E41" s="139">
        <v>15</v>
      </c>
      <c r="F41" s="30">
        <v>916</v>
      </c>
      <c r="G41" s="136">
        <v>40919</v>
      </c>
      <c r="H41" s="140" t="s">
        <v>177</v>
      </c>
      <c r="I41" s="141" t="s">
        <v>241</v>
      </c>
    </row>
    <row r="42" spans="1:9" s="44" customFormat="1" ht="60">
      <c r="A42" s="22" t="s">
        <v>238</v>
      </c>
      <c r="B42" s="30">
        <v>4</v>
      </c>
      <c r="C42" s="142">
        <v>40359329</v>
      </c>
      <c r="D42" s="129">
        <v>466.10169491525426</v>
      </c>
      <c r="E42" s="135">
        <v>15</v>
      </c>
      <c r="F42" s="73">
        <v>989</v>
      </c>
      <c r="G42" s="130">
        <v>40919</v>
      </c>
      <c r="H42" s="143" t="s">
        <v>160</v>
      </c>
      <c r="I42" s="135" t="s">
        <v>242</v>
      </c>
    </row>
    <row r="43" spans="1:9" s="44" customFormat="1" ht="60">
      <c r="A43" s="22" t="s">
        <v>238</v>
      </c>
      <c r="B43" s="30">
        <v>5</v>
      </c>
      <c r="C43" s="144">
        <v>40373643</v>
      </c>
      <c r="D43" s="134">
        <v>466.10169491525426</v>
      </c>
      <c r="E43" s="145">
        <v>8</v>
      </c>
      <c r="F43" s="30">
        <v>1022</v>
      </c>
      <c r="G43" s="136">
        <v>40919</v>
      </c>
      <c r="H43" s="137" t="s">
        <v>161</v>
      </c>
      <c r="I43" s="146" t="s">
        <v>243</v>
      </c>
    </row>
    <row r="44" spans="1:9" s="44" customFormat="1" ht="60">
      <c r="A44" s="22" t="s">
        <v>238</v>
      </c>
      <c r="B44" s="30">
        <v>6</v>
      </c>
      <c r="C44" s="135">
        <v>40403854</v>
      </c>
      <c r="D44" s="129">
        <v>466.10169491525426</v>
      </c>
      <c r="E44" s="147">
        <v>14</v>
      </c>
      <c r="F44" s="73">
        <v>986</v>
      </c>
      <c r="G44" s="130">
        <v>40919</v>
      </c>
      <c r="H44" s="148" t="s">
        <v>165</v>
      </c>
      <c r="I44" s="149" t="s">
        <v>244</v>
      </c>
    </row>
    <row r="45" spans="1:9" s="44" customFormat="1" ht="60">
      <c r="A45" s="22" t="s">
        <v>238</v>
      </c>
      <c r="B45" s="30">
        <v>7</v>
      </c>
      <c r="C45" s="135">
        <v>40405950</v>
      </c>
      <c r="D45" s="129">
        <v>466.10169491525426</v>
      </c>
      <c r="E45" s="147">
        <v>5</v>
      </c>
      <c r="F45" s="73">
        <v>918</v>
      </c>
      <c r="G45" s="130">
        <v>40919</v>
      </c>
      <c r="H45" s="18" t="s">
        <v>164</v>
      </c>
      <c r="I45" s="149" t="s">
        <v>245</v>
      </c>
    </row>
    <row r="46" spans="1:9" s="44" customFormat="1" ht="60">
      <c r="A46" s="22" t="s">
        <v>238</v>
      </c>
      <c r="B46" s="30">
        <v>8</v>
      </c>
      <c r="C46" s="150">
        <v>40410989</v>
      </c>
      <c r="D46" s="134">
        <v>466.10169491525426</v>
      </c>
      <c r="E46" s="151">
        <v>5</v>
      </c>
      <c r="F46" s="30">
        <v>938</v>
      </c>
      <c r="G46" s="136">
        <v>40919</v>
      </c>
      <c r="H46" s="152" t="s">
        <v>166</v>
      </c>
      <c r="I46" s="153" t="s">
        <v>246</v>
      </c>
    </row>
    <row r="47" spans="1:9" s="44" customFormat="1" ht="60">
      <c r="A47" s="22" t="s">
        <v>238</v>
      </c>
      <c r="B47" s="30">
        <v>9</v>
      </c>
      <c r="C47" s="154">
        <v>40411120</v>
      </c>
      <c r="D47" s="134">
        <v>466.10169491525426</v>
      </c>
      <c r="E47" s="151">
        <v>5</v>
      </c>
      <c r="F47" s="30">
        <v>934</v>
      </c>
      <c r="G47" s="136">
        <v>40919</v>
      </c>
      <c r="H47" s="152" t="s">
        <v>166</v>
      </c>
      <c r="I47" s="153" t="s">
        <v>247</v>
      </c>
    </row>
    <row r="48" spans="1:9" s="44" customFormat="1" ht="60">
      <c r="A48" s="22" t="s">
        <v>238</v>
      </c>
      <c r="B48" s="30">
        <v>10</v>
      </c>
      <c r="C48" s="135">
        <v>40428960</v>
      </c>
      <c r="D48" s="129">
        <v>466.10169491525426</v>
      </c>
      <c r="E48" s="155">
        <v>7</v>
      </c>
      <c r="F48" s="156">
        <v>1009</v>
      </c>
      <c r="G48" s="130">
        <v>40928</v>
      </c>
      <c r="H48" s="131" t="s">
        <v>169</v>
      </c>
      <c r="I48" s="155" t="s">
        <v>248</v>
      </c>
    </row>
    <row r="49" spans="1:9" s="44" customFormat="1" ht="60">
      <c r="A49" s="22" t="s">
        <v>238</v>
      </c>
      <c r="B49" s="30">
        <v>11</v>
      </c>
      <c r="C49" s="135">
        <v>40425950</v>
      </c>
      <c r="D49" s="129">
        <v>466.10169491525426</v>
      </c>
      <c r="E49" s="150">
        <v>5</v>
      </c>
      <c r="F49" s="73">
        <v>953</v>
      </c>
      <c r="G49" s="130">
        <v>40919</v>
      </c>
      <c r="H49" s="143" t="s">
        <v>175</v>
      </c>
      <c r="I49" s="138" t="s">
        <v>249</v>
      </c>
    </row>
    <row r="50" spans="1:9" s="44" customFormat="1" ht="60">
      <c r="A50" s="22" t="s">
        <v>238</v>
      </c>
      <c r="B50" s="30">
        <v>12</v>
      </c>
      <c r="C50" s="135">
        <v>40440554</v>
      </c>
      <c r="D50" s="134">
        <v>466.10169491525426</v>
      </c>
      <c r="E50" s="135">
        <v>5</v>
      </c>
      <c r="F50" s="73">
        <v>982</v>
      </c>
      <c r="G50" s="130">
        <v>40919</v>
      </c>
      <c r="H50" s="148" t="s">
        <v>168</v>
      </c>
      <c r="I50" s="138" t="s">
        <v>250</v>
      </c>
    </row>
    <row r="51" spans="1:9" s="44" customFormat="1" ht="60">
      <c r="A51" s="22" t="s">
        <v>238</v>
      </c>
      <c r="B51" s="30">
        <v>13</v>
      </c>
      <c r="C51" s="135">
        <v>40451920</v>
      </c>
      <c r="D51" s="129">
        <v>466.10169491525426</v>
      </c>
      <c r="E51" s="135">
        <v>7</v>
      </c>
      <c r="F51" s="73">
        <v>999</v>
      </c>
      <c r="G51" s="130">
        <v>40919</v>
      </c>
      <c r="H51" s="148" t="s">
        <v>161</v>
      </c>
      <c r="I51" s="135" t="s">
        <v>251</v>
      </c>
    </row>
    <row r="52" spans="1:9" s="44" customFormat="1" ht="60">
      <c r="A52" s="22" t="s">
        <v>238</v>
      </c>
      <c r="B52" s="30">
        <v>14</v>
      </c>
      <c r="C52" s="135">
        <v>40452077</v>
      </c>
      <c r="D52" s="129">
        <v>466.10169491525426</v>
      </c>
      <c r="E52" s="135">
        <v>8.2</v>
      </c>
      <c r="F52" s="73">
        <v>998</v>
      </c>
      <c r="G52" s="130">
        <v>40919</v>
      </c>
      <c r="H52" s="148" t="s">
        <v>161</v>
      </c>
      <c r="I52" s="135" t="s">
        <v>251</v>
      </c>
    </row>
    <row r="53" spans="1:9" s="44" customFormat="1" ht="60">
      <c r="A53" s="22" t="s">
        <v>238</v>
      </c>
      <c r="B53" s="30">
        <v>15</v>
      </c>
      <c r="C53" s="135">
        <v>40452097</v>
      </c>
      <c r="D53" s="129">
        <v>466.10169491525426</v>
      </c>
      <c r="E53" s="135">
        <v>10</v>
      </c>
      <c r="F53" s="73">
        <v>997</v>
      </c>
      <c r="G53" s="130">
        <v>40919</v>
      </c>
      <c r="H53" s="148" t="s">
        <v>161</v>
      </c>
      <c r="I53" s="135" t="s">
        <v>251</v>
      </c>
    </row>
    <row r="54" spans="1:9" s="44" customFormat="1" ht="31.5">
      <c r="A54" s="52"/>
      <c r="B54" s="163">
        <v>1</v>
      </c>
      <c r="C54" s="164">
        <v>40311117</v>
      </c>
      <c r="D54" s="165">
        <v>466.10169491525426</v>
      </c>
      <c r="E54" s="164">
        <v>15</v>
      </c>
      <c r="F54" s="166">
        <v>60</v>
      </c>
      <c r="G54" s="167">
        <v>40928</v>
      </c>
      <c r="H54" s="164" t="s">
        <v>258</v>
      </c>
      <c r="I54" s="164" t="s">
        <v>274</v>
      </c>
    </row>
    <row r="55" spans="1:9" s="44" customFormat="1" ht="15.75">
      <c r="A55" s="52"/>
      <c r="B55" s="163">
        <v>2</v>
      </c>
      <c r="C55" s="164">
        <v>40408252</v>
      </c>
      <c r="D55" s="165">
        <v>466.10169491525426</v>
      </c>
      <c r="E55" s="168">
        <v>5</v>
      </c>
      <c r="F55" s="169">
        <v>59</v>
      </c>
      <c r="G55" s="170">
        <v>40928</v>
      </c>
      <c r="H55" s="168" t="s">
        <v>259</v>
      </c>
      <c r="I55" s="168" t="s">
        <v>275</v>
      </c>
    </row>
    <row r="56" spans="1:9" s="44" customFormat="1" ht="15.75">
      <c r="A56" s="52"/>
      <c r="B56" s="163">
        <v>3</v>
      </c>
      <c r="C56" s="164">
        <v>40426247</v>
      </c>
      <c r="D56" s="165">
        <v>466.10169491525426</v>
      </c>
      <c r="E56" s="164">
        <v>10</v>
      </c>
      <c r="F56" s="166">
        <v>57</v>
      </c>
      <c r="G56" s="167">
        <v>40928</v>
      </c>
      <c r="H56" s="164" t="s">
        <v>259</v>
      </c>
      <c r="I56" s="168" t="s">
        <v>276</v>
      </c>
    </row>
    <row r="57" spans="1:9" s="44" customFormat="1" ht="15.75">
      <c r="A57" s="52"/>
      <c r="B57" s="163">
        <v>4</v>
      </c>
      <c r="C57" s="164">
        <v>40443051</v>
      </c>
      <c r="D57" s="165">
        <v>466.10169491525426</v>
      </c>
      <c r="E57" s="164">
        <v>9</v>
      </c>
      <c r="F57" s="166">
        <v>58</v>
      </c>
      <c r="G57" s="167">
        <v>40928</v>
      </c>
      <c r="H57" s="164" t="s">
        <v>277</v>
      </c>
      <c r="I57" s="164" t="s">
        <v>278</v>
      </c>
    </row>
    <row r="58" spans="1:9" s="44" customFormat="1" ht="18.75">
      <c r="A58" s="175" t="s">
        <v>35</v>
      </c>
      <c r="B58" s="176">
        <v>1</v>
      </c>
      <c r="C58" s="177">
        <v>40229224</v>
      </c>
      <c r="D58" s="178">
        <v>466.1</v>
      </c>
      <c r="E58" s="179">
        <v>6</v>
      </c>
      <c r="F58" s="85">
        <v>339</v>
      </c>
      <c r="G58" s="84">
        <v>40928</v>
      </c>
      <c r="H58" s="85" t="s">
        <v>287</v>
      </c>
      <c r="I58" s="174" t="s">
        <v>307</v>
      </c>
    </row>
    <row r="59" spans="1:9" s="44" customFormat="1" ht="18.75">
      <c r="A59" s="175" t="s">
        <v>35</v>
      </c>
      <c r="B59" s="176">
        <v>2</v>
      </c>
      <c r="C59" s="177">
        <v>40462246</v>
      </c>
      <c r="D59" s="178">
        <v>466.1</v>
      </c>
      <c r="E59" s="179">
        <v>7</v>
      </c>
      <c r="F59" s="85">
        <v>55</v>
      </c>
      <c r="G59" s="84">
        <v>40935</v>
      </c>
      <c r="H59" s="85" t="s">
        <v>281</v>
      </c>
      <c r="I59" s="174" t="s">
        <v>308</v>
      </c>
    </row>
    <row r="60" spans="1:9" s="44" customFormat="1" ht="18.75">
      <c r="A60" s="175" t="s">
        <v>35</v>
      </c>
      <c r="B60" s="176">
        <v>3</v>
      </c>
      <c r="C60" s="177">
        <v>40481222</v>
      </c>
      <c r="D60" s="178">
        <v>466.1</v>
      </c>
      <c r="E60" s="179">
        <v>15</v>
      </c>
      <c r="F60" s="85">
        <v>32</v>
      </c>
      <c r="G60" s="84">
        <v>40935</v>
      </c>
      <c r="H60" s="85" t="s">
        <v>286</v>
      </c>
      <c r="I60" s="174" t="s">
        <v>304</v>
      </c>
    </row>
    <row r="61" spans="1:9" s="44" customFormat="1" ht="78.75">
      <c r="A61" s="112" t="s">
        <v>159</v>
      </c>
      <c r="B61" s="176">
        <v>1</v>
      </c>
      <c r="C61" s="115">
        <v>40437997</v>
      </c>
      <c r="D61" s="182">
        <v>466.1</v>
      </c>
      <c r="E61" s="183">
        <v>5</v>
      </c>
      <c r="F61" s="184">
        <v>99</v>
      </c>
      <c r="G61" s="185">
        <v>40935</v>
      </c>
      <c r="H61" s="180" t="s">
        <v>325</v>
      </c>
      <c r="I61" s="181" t="s">
        <v>326</v>
      </c>
    </row>
    <row r="62" spans="1:8" s="44" customFormat="1" ht="15">
      <c r="A62" s="52"/>
      <c r="D62" s="59"/>
      <c r="F62" s="55"/>
      <c r="G62" s="25"/>
      <c r="H62" s="46"/>
    </row>
    <row r="63" spans="1:8" s="44" customFormat="1" ht="15">
      <c r="A63" s="52"/>
      <c r="D63" s="59"/>
      <c r="F63" s="55"/>
      <c r="G63" s="25"/>
      <c r="H63" s="46"/>
    </row>
    <row r="64" spans="1:8" s="44" customFormat="1" ht="15">
      <c r="A64" s="52"/>
      <c r="D64" s="59"/>
      <c r="F64" s="55"/>
      <c r="G64" s="25"/>
      <c r="H64" s="46"/>
    </row>
    <row r="65" spans="1:8" s="44" customFormat="1" ht="15">
      <c r="A65" s="52"/>
      <c r="D65" s="59"/>
      <c r="F65" s="55"/>
      <c r="G65" s="25"/>
      <c r="H65" s="46"/>
    </row>
    <row r="66" spans="1:8" s="44" customFormat="1" ht="15">
      <c r="A66" s="52"/>
      <c r="D66" s="59"/>
      <c r="F66" s="55"/>
      <c r="G66" s="25"/>
      <c r="H66" s="46"/>
    </row>
    <row r="67" spans="1:8" s="44" customFormat="1" ht="15">
      <c r="A67" s="52"/>
      <c r="D67" s="59"/>
      <c r="F67" s="55"/>
      <c r="G67" s="25"/>
      <c r="H67" s="46"/>
    </row>
    <row r="68" spans="1:8" s="44" customFormat="1" ht="15">
      <c r="A68" s="52"/>
      <c r="D68" s="59"/>
      <c r="F68" s="55"/>
      <c r="G68" s="25"/>
      <c r="H68" s="46"/>
    </row>
    <row r="69" spans="1:8" s="44" customFormat="1" ht="15">
      <c r="A69" s="52"/>
      <c r="D69" s="59"/>
      <c r="F69" s="55"/>
      <c r="G69" s="25"/>
      <c r="H69" s="46"/>
    </row>
    <row r="70" spans="1:8" s="44" customFormat="1" ht="15">
      <c r="A70" s="52"/>
      <c r="D70" s="59"/>
      <c r="F70" s="55"/>
      <c r="G70" s="25"/>
      <c r="H70" s="46"/>
    </row>
    <row r="71" spans="1:8" s="44" customFormat="1" ht="15">
      <c r="A71" s="52"/>
      <c r="D71" s="59"/>
      <c r="F71" s="55"/>
      <c r="G71" s="25"/>
      <c r="H71" s="46"/>
    </row>
    <row r="72" spans="1:8" s="44" customFormat="1" ht="15">
      <c r="A72" s="52"/>
      <c r="D72" s="59"/>
      <c r="F72" s="55"/>
      <c r="G72" s="25"/>
      <c r="H72" s="46"/>
    </row>
    <row r="73" spans="1:8" s="44" customFormat="1" ht="15">
      <c r="A73" s="52"/>
      <c r="D73" s="59"/>
      <c r="F73" s="55"/>
      <c r="G73" s="25"/>
      <c r="H73" s="46"/>
    </row>
    <row r="74" spans="1:8" s="44" customFormat="1" ht="15">
      <c r="A74" s="52"/>
      <c r="D74" s="59"/>
      <c r="F74" s="55"/>
      <c r="G74" s="25"/>
      <c r="H74" s="46"/>
    </row>
    <row r="75" spans="1:8" s="44" customFormat="1" ht="15">
      <c r="A75" s="52"/>
      <c r="D75" s="59"/>
      <c r="F75" s="55"/>
      <c r="G75" s="25"/>
      <c r="H75" s="46"/>
    </row>
    <row r="76" spans="1:8" s="44" customFormat="1" ht="15">
      <c r="A76" s="52"/>
      <c r="D76" s="59"/>
      <c r="F76" s="55"/>
      <c r="G76" s="25"/>
      <c r="H76" s="46"/>
    </row>
    <row r="77" spans="1:8" s="44" customFormat="1" ht="15">
      <c r="A77" s="52"/>
      <c r="D77" s="59"/>
      <c r="F77" s="55"/>
      <c r="G77" s="25"/>
      <c r="H77" s="46"/>
    </row>
    <row r="78" spans="1:8" s="44" customFormat="1" ht="15">
      <c r="A78" s="52"/>
      <c r="D78" s="59"/>
      <c r="F78" s="55"/>
      <c r="G78" s="25"/>
      <c r="H78" s="46"/>
    </row>
    <row r="79" spans="1:8" s="44" customFormat="1" ht="15">
      <c r="A79" s="52"/>
      <c r="D79" s="59"/>
      <c r="F79" s="55"/>
      <c r="G79" s="25"/>
      <c r="H79" s="46"/>
    </row>
    <row r="80" spans="1:8" s="44" customFormat="1" ht="15">
      <c r="A80" s="52"/>
      <c r="D80" s="59"/>
      <c r="F80" s="55"/>
      <c r="G80" s="25"/>
      <c r="H80" s="46"/>
    </row>
    <row r="81" spans="1:8" s="44" customFormat="1" ht="15">
      <c r="A81" s="52"/>
      <c r="D81" s="59"/>
      <c r="F81" s="55"/>
      <c r="G81" s="25"/>
      <c r="H81" s="46"/>
    </row>
    <row r="82" spans="1:8" s="44" customFormat="1" ht="15">
      <c r="A82" s="52"/>
      <c r="D82" s="59"/>
      <c r="F82" s="55"/>
      <c r="G82" s="25"/>
      <c r="H82" s="46"/>
    </row>
    <row r="83" spans="1:8" s="44" customFormat="1" ht="15">
      <c r="A83" s="52"/>
      <c r="D83" s="59"/>
      <c r="F83" s="55"/>
      <c r="G83" s="25"/>
      <c r="H83" s="46"/>
    </row>
    <row r="84" spans="1:8" s="44" customFormat="1" ht="15">
      <c r="A84" s="52"/>
      <c r="D84" s="59"/>
      <c r="F84" s="55"/>
      <c r="G84" s="25"/>
      <c r="H84" s="46"/>
    </row>
    <row r="85" spans="1:8" s="44" customFormat="1" ht="15">
      <c r="A85" s="52"/>
      <c r="D85" s="59"/>
      <c r="F85" s="55"/>
      <c r="G85" s="25"/>
      <c r="H85" s="46"/>
    </row>
    <row r="86" spans="1:8" s="44" customFormat="1" ht="15">
      <c r="A86" s="52"/>
      <c r="D86" s="59"/>
      <c r="F86" s="55"/>
      <c r="G86" s="25"/>
      <c r="H86" s="46"/>
    </row>
    <row r="87" spans="1:8" s="44" customFormat="1" ht="15">
      <c r="A87" s="52"/>
      <c r="D87" s="59"/>
      <c r="F87" s="55"/>
      <c r="G87" s="25"/>
      <c r="H87" s="46"/>
    </row>
    <row r="88" spans="1:8" s="44" customFormat="1" ht="15">
      <c r="A88" s="52"/>
      <c r="D88" s="59"/>
      <c r="F88" s="55"/>
      <c r="G88" s="25"/>
      <c r="H88" s="46"/>
    </row>
    <row r="89" spans="1:8" s="44" customFormat="1" ht="15">
      <c r="A89" s="52"/>
      <c r="D89" s="59"/>
      <c r="F89" s="55"/>
      <c r="G89" s="25"/>
      <c r="H89" s="46"/>
    </row>
    <row r="90" spans="1:8" s="44" customFormat="1" ht="15">
      <c r="A90" s="52"/>
      <c r="D90" s="59"/>
      <c r="F90" s="55"/>
      <c r="G90" s="25"/>
      <c r="H90" s="46"/>
    </row>
    <row r="91" spans="1:8" s="44" customFormat="1" ht="15">
      <c r="A91" s="52"/>
      <c r="D91" s="59"/>
      <c r="F91" s="55"/>
      <c r="G91" s="25"/>
      <c r="H91" s="46"/>
    </row>
    <row r="92" spans="1:8" s="44" customFormat="1" ht="15">
      <c r="A92" s="52"/>
      <c r="D92" s="59"/>
      <c r="F92" s="55"/>
      <c r="G92" s="25"/>
      <c r="H92" s="46"/>
    </row>
    <row r="93" spans="1:8" s="44" customFormat="1" ht="15">
      <c r="A93" s="52"/>
      <c r="D93" s="59"/>
      <c r="F93" s="55"/>
      <c r="G93" s="25"/>
      <c r="H93" s="46"/>
    </row>
    <row r="94" spans="1:8" s="44" customFormat="1" ht="15">
      <c r="A94" s="52"/>
      <c r="D94" s="59"/>
      <c r="F94" s="55"/>
      <c r="G94" s="25"/>
      <c r="H94" s="46"/>
    </row>
    <row r="95" spans="1:8" s="44" customFormat="1" ht="15">
      <c r="A95" s="52"/>
      <c r="D95" s="59"/>
      <c r="F95" s="55"/>
      <c r="G95" s="25"/>
      <c r="H95" s="46"/>
    </row>
    <row r="96" spans="1:8" s="44" customFormat="1" ht="15">
      <c r="A96" s="52"/>
      <c r="D96" s="59"/>
      <c r="F96" s="55"/>
      <c r="G96" s="25"/>
      <c r="H96" s="46"/>
    </row>
    <row r="97" spans="1:8" s="44" customFormat="1" ht="15">
      <c r="A97" s="52"/>
      <c r="D97" s="59"/>
      <c r="F97" s="55"/>
      <c r="G97" s="25"/>
      <c r="H97" s="46"/>
    </row>
    <row r="98" spans="1:8" s="44" customFormat="1" ht="15">
      <c r="A98" s="52"/>
      <c r="D98" s="59"/>
      <c r="F98" s="55"/>
      <c r="G98" s="25"/>
      <c r="H98" s="46"/>
    </row>
    <row r="99" spans="1:8" s="44" customFormat="1" ht="15">
      <c r="A99" s="52"/>
      <c r="D99" s="59"/>
      <c r="F99" s="55"/>
      <c r="G99" s="25"/>
      <c r="H99" s="46"/>
    </row>
    <row r="100" spans="1:8" s="44" customFormat="1" ht="15">
      <c r="A100" s="52"/>
      <c r="D100" s="59"/>
      <c r="F100" s="55"/>
      <c r="G100" s="25"/>
      <c r="H100" s="46"/>
    </row>
    <row r="101" spans="1:8" s="44" customFormat="1" ht="15">
      <c r="A101" s="52"/>
      <c r="D101" s="59"/>
      <c r="F101" s="55"/>
      <c r="G101" s="25"/>
      <c r="H101" s="46"/>
    </row>
    <row r="102" spans="1:8" s="44" customFormat="1" ht="15">
      <c r="A102" s="52"/>
      <c r="D102" s="59"/>
      <c r="F102" s="55"/>
      <c r="G102" s="25"/>
      <c r="H102" s="46"/>
    </row>
    <row r="103" spans="1:8" s="44" customFormat="1" ht="15">
      <c r="A103" s="52"/>
      <c r="D103" s="59"/>
      <c r="F103" s="55"/>
      <c r="G103" s="25"/>
      <c r="H103" s="46"/>
    </row>
    <row r="104" spans="1:8" s="44" customFormat="1" ht="15">
      <c r="A104" s="52"/>
      <c r="D104" s="59"/>
      <c r="F104" s="55"/>
      <c r="G104" s="25"/>
      <c r="H104" s="46"/>
    </row>
    <row r="105" spans="1:8" s="44" customFormat="1" ht="15">
      <c r="A105" s="52"/>
      <c r="D105" s="59"/>
      <c r="F105" s="55"/>
      <c r="G105" s="25"/>
      <c r="H105" s="46"/>
    </row>
    <row r="106" spans="1:8" s="44" customFormat="1" ht="15">
      <c r="A106" s="52"/>
      <c r="D106" s="59"/>
      <c r="F106" s="55"/>
      <c r="G106" s="25"/>
      <c r="H106" s="46"/>
    </row>
    <row r="107" spans="1:8" s="44" customFormat="1" ht="15">
      <c r="A107" s="52"/>
      <c r="D107" s="59"/>
      <c r="F107" s="55"/>
      <c r="G107" s="25"/>
      <c r="H107" s="46"/>
    </row>
    <row r="108" spans="1:8" s="44" customFormat="1" ht="15">
      <c r="A108" s="52"/>
      <c r="D108" s="59"/>
      <c r="F108" s="55"/>
      <c r="G108" s="25"/>
      <c r="H108" s="46"/>
    </row>
    <row r="109" spans="1:8" s="44" customFormat="1" ht="15">
      <c r="A109" s="52"/>
      <c r="D109" s="59"/>
      <c r="F109" s="55"/>
      <c r="G109" s="25"/>
      <c r="H109" s="46"/>
    </row>
    <row r="110" spans="1:8" s="44" customFormat="1" ht="15">
      <c r="A110" s="52"/>
      <c r="D110" s="59"/>
      <c r="F110" s="55"/>
      <c r="G110" s="25"/>
      <c r="H110" s="46"/>
    </row>
    <row r="111" spans="1:8" s="44" customFormat="1" ht="15">
      <c r="A111" s="52"/>
      <c r="D111" s="59"/>
      <c r="F111" s="55"/>
      <c r="G111" s="25"/>
      <c r="H111" s="46"/>
    </row>
    <row r="112" spans="1:8" s="44" customFormat="1" ht="15">
      <c r="A112" s="52"/>
      <c r="D112" s="59"/>
      <c r="F112" s="55"/>
      <c r="G112" s="25"/>
      <c r="H112" s="46"/>
    </row>
    <row r="113" spans="1:8" s="44" customFormat="1" ht="15">
      <c r="A113" s="52"/>
      <c r="D113" s="59"/>
      <c r="F113" s="55"/>
      <c r="G113" s="25"/>
      <c r="H113" s="46"/>
    </row>
    <row r="114" spans="1:8" s="44" customFormat="1" ht="15">
      <c r="A114" s="52"/>
      <c r="D114" s="59"/>
      <c r="F114" s="55"/>
      <c r="G114" s="25"/>
      <c r="H114" s="46"/>
    </row>
    <row r="115" spans="1:8" s="44" customFormat="1" ht="15">
      <c r="A115" s="52"/>
      <c r="D115" s="59"/>
      <c r="F115" s="55"/>
      <c r="G115" s="25"/>
      <c r="H115" s="46"/>
    </row>
    <row r="116" spans="1:8" s="44" customFormat="1" ht="15">
      <c r="A116" s="52"/>
      <c r="D116" s="59"/>
      <c r="F116" s="55"/>
      <c r="G116" s="25"/>
      <c r="H116" s="46"/>
    </row>
    <row r="117" spans="1:8" s="44" customFormat="1" ht="15">
      <c r="A117" s="52"/>
      <c r="D117" s="59"/>
      <c r="F117" s="55"/>
      <c r="G117" s="25"/>
      <c r="H117" s="46"/>
    </row>
    <row r="118" spans="1:8" s="44" customFormat="1" ht="15">
      <c r="A118" s="52"/>
      <c r="D118" s="59"/>
      <c r="F118" s="55"/>
      <c r="G118" s="25"/>
      <c r="H118" s="46"/>
    </row>
    <row r="119" spans="1:8" s="44" customFormat="1" ht="15">
      <c r="A119" s="52"/>
      <c r="D119" s="59"/>
      <c r="F119" s="55"/>
      <c r="G119" s="25"/>
      <c r="H119" s="46"/>
    </row>
    <row r="120" spans="1:8" s="44" customFormat="1" ht="15">
      <c r="A120" s="52"/>
      <c r="D120" s="59"/>
      <c r="F120" s="55"/>
      <c r="G120" s="25"/>
      <c r="H120" s="46"/>
    </row>
    <row r="121" spans="1:8" s="44" customFormat="1" ht="15">
      <c r="A121" s="52"/>
      <c r="D121" s="59"/>
      <c r="F121" s="55"/>
      <c r="G121" s="25"/>
      <c r="H121" s="46"/>
    </row>
    <row r="122" spans="1:8" s="44" customFormat="1" ht="15">
      <c r="A122" s="52"/>
      <c r="D122" s="59"/>
      <c r="F122" s="55"/>
      <c r="G122" s="25"/>
      <c r="H122" s="46"/>
    </row>
    <row r="123" spans="1:8" s="44" customFormat="1" ht="15">
      <c r="A123" s="52"/>
      <c r="D123" s="59"/>
      <c r="F123" s="55"/>
      <c r="G123" s="25"/>
      <c r="H123" s="46"/>
    </row>
    <row r="124" spans="1:8" s="44" customFormat="1" ht="15">
      <c r="A124" s="52"/>
      <c r="D124" s="59"/>
      <c r="F124" s="55"/>
      <c r="G124" s="25"/>
      <c r="H124" s="46"/>
    </row>
    <row r="125" spans="1:8" s="44" customFormat="1" ht="15">
      <c r="A125" s="52"/>
      <c r="D125" s="59"/>
      <c r="F125" s="55"/>
      <c r="G125" s="25"/>
      <c r="H125" s="46"/>
    </row>
    <row r="126" spans="1:8" s="44" customFormat="1" ht="15">
      <c r="A126" s="52"/>
      <c r="D126" s="59"/>
      <c r="F126" s="55"/>
      <c r="G126" s="25"/>
      <c r="H126" s="46"/>
    </row>
    <row r="127" spans="1:8" s="44" customFormat="1" ht="15">
      <c r="A127" s="52"/>
      <c r="D127" s="59"/>
      <c r="F127" s="55"/>
      <c r="G127" s="25"/>
      <c r="H127" s="46"/>
    </row>
    <row r="128" spans="1:8" s="44" customFormat="1" ht="15">
      <c r="A128" s="52"/>
      <c r="D128" s="59"/>
      <c r="F128" s="55"/>
      <c r="G128" s="25"/>
      <c r="H128" s="46"/>
    </row>
    <row r="129" spans="1:8" s="44" customFormat="1" ht="15">
      <c r="A129" s="52"/>
      <c r="D129" s="59"/>
      <c r="F129" s="55"/>
      <c r="G129" s="25"/>
      <c r="H129" s="46"/>
    </row>
    <row r="130" spans="1:8" s="44" customFormat="1" ht="15">
      <c r="A130" s="52"/>
      <c r="D130" s="59"/>
      <c r="F130" s="55"/>
      <c r="G130" s="25"/>
      <c r="H130" s="46"/>
    </row>
    <row r="131" spans="1:8" s="44" customFormat="1" ht="15">
      <c r="A131" s="52"/>
      <c r="D131" s="59"/>
      <c r="F131" s="55"/>
      <c r="G131" s="25"/>
      <c r="H131" s="46"/>
    </row>
    <row r="132" spans="1:8" s="44" customFormat="1" ht="15">
      <c r="A132" s="52"/>
      <c r="D132" s="59"/>
      <c r="F132" s="55"/>
      <c r="G132" s="25"/>
      <c r="H132" s="46"/>
    </row>
    <row r="133" spans="1:8" s="44" customFormat="1" ht="15">
      <c r="A133" s="52"/>
      <c r="D133" s="59"/>
      <c r="F133" s="55"/>
      <c r="G133" s="25"/>
      <c r="H133" s="46"/>
    </row>
    <row r="134" spans="1:8" s="44" customFormat="1" ht="15">
      <c r="A134" s="52"/>
      <c r="D134" s="59"/>
      <c r="F134" s="55"/>
      <c r="G134" s="25"/>
      <c r="H134" s="46"/>
    </row>
    <row r="135" spans="1:8" s="44" customFormat="1" ht="15">
      <c r="A135" s="52"/>
      <c r="D135" s="59"/>
      <c r="F135" s="55"/>
      <c r="G135" s="25"/>
      <c r="H135" s="46"/>
    </row>
    <row r="136" spans="1:8" s="44" customFormat="1" ht="15">
      <c r="A136" s="52"/>
      <c r="D136" s="59"/>
      <c r="F136" s="55"/>
      <c r="G136" s="25"/>
      <c r="H136" s="46"/>
    </row>
    <row r="137" spans="1:8" s="44" customFormat="1" ht="15">
      <c r="A137" s="52"/>
      <c r="D137" s="59"/>
      <c r="F137" s="55"/>
      <c r="G137" s="25"/>
      <c r="H137" s="46"/>
    </row>
    <row r="138" spans="1:8" s="44" customFormat="1" ht="15">
      <c r="A138" s="52"/>
      <c r="D138" s="59"/>
      <c r="F138" s="55"/>
      <c r="G138" s="25"/>
      <c r="H138" s="46"/>
    </row>
    <row r="139" spans="1:8" s="44" customFormat="1" ht="15">
      <c r="A139" s="52"/>
      <c r="D139" s="59"/>
      <c r="F139" s="55"/>
      <c r="G139" s="25"/>
      <c r="H139" s="46"/>
    </row>
    <row r="140" spans="1:8" s="44" customFormat="1" ht="15">
      <c r="A140" s="52"/>
      <c r="D140" s="59"/>
      <c r="F140" s="55"/>
      <c r="G140" s="25"/>
      <c r="H140" s="46"/>
    </row>
    <row r="141" spans="1:8" s="44" customFormat="1" ht="15">
      <c r="A141" s="52"/>
      <c r="D141" s="59"/>
      <c r="F141" s="55"/>
      <c r="G141" s="25"/>
      <c r="H141" s="46"/>
    </row>
    <row r="142" spans="1:8" s="44" customFormat="1" ht="15">
      <c r="A142" s="52"/>
      <c r="D142" s="59"/>
      <c r="F142" s="55"/>
      <c r="G142" s="25"/>
      <c r="H142" s="46"/>
    </row>
    <row r="143" spans="1:8" s="44" customFormat="1" ht="15">
      <c r="A143" s="52"/>
      <c r="D143" s="59"/>
      <c r="F143" s="55"/>
      <c r="G143" s="25"/>
      <c r="H143" s="46"/>
    </row>
    <row r="144" spans="1:8" s="44" customFormat="1" ht="15">
      <c r="A144" s="52"/>
      <c r="D144" s="59"/>
      <c r="F144" s="55"/>
      <c r="G144" s="25"/>
      <c r="H144" s="46"/>
    </row>
    <row r="145" spans="1:8" s="44" customFormat="1" ht="15">
      <c r="A145" s="52"/>
      <c r="D145" s="59"/>
      <c r="F145" s="55"/>
      <c r="G145" s="25"/>
      <c r="H145" s="46"/>
    </row>
    <row r="146" spans="1:8" s="44" customFormat="1" ht="15">
      <c r="A146" s="52"/>
      <c r="D146" s="59"/>
      <c r="F146" s="55"/>
      <c r="G146" s="25"/>
      <c r="H146" s="46"/>
    </row>
    <row r="147" spans="1:8" s="44" customFormat="1" ht="15">
      <c r="A147" s="52"/>
      <c r="D147" s="59"/>
      <c r="F147" s="55"/>
      <c r="G147" s="25"/>
      <c r="H147" s="46"/>
    </row>
    <row r="148" spans="1:8" s="44" customFormat="1" ht="15">
      <c r="A148" s="52"/>
      <c r="D148" s="59"/>
      <c r="F148" s="55"/>
      <c r="G148" s="25"/>
      <c r="H148" s="46"/>
    </row>
    <row r="149" spans="1:8" s="44" customFormat="1" ht="15">
      <c r="A149" s="52"/>
      <c r="D149" s="59"/>
      <c r="F149" s="55"/>
      <c r="G149" s="25"/>
      <c r="H149" s="46"/>
    </row>
    <row r="150" spans="1:8" s="44" customFormat="1" ht="15">
      <c r="A150" s="52"/>
      <c r="D150" s="59"/>
      <c r="F150" s="55"/>
      <c r="G150" s="25"/>
      <c r="H150" s="46"/>
    </row>
    <row r="151" spans="1:8" s="44" customFormat="1" ht="15">
      <c r="A151" s="52"/>
      <c r="D151" s="59"/>
      <c r="F151" s="55"/>
      <c r="G151" s="25"/>
      <c r="H151" s="46"/>
    </row>
    <row r="152" spans="1:8" s="44" customFormat="1" ht="15">
      <c r="A152" s="52"/>
      <c r="D152" s="59"/>
      <c r="F152" s="55"/>
      <c r="G152" s="25"/>
      <c r="H152" s="46"/>
    </row>
    <row r="153" spans="1:8" s="44" customFormat="1" ht="15">
      <c r="A153" s="52"/>
      <c r="D153" s="59"/>
      <c r="F153" s="55"/>
      <c r="G153" s="25"/>
      <c r="H153" s="46"/>
    </row>
    <row r="154" spans="1:8" s="44" customFormat="1" ht="15">
      <c r="A154" s="52"/>
      <c r="D154" s="59"/>
      <c r="F154" s="55"/>
      <c r="G154" s="25"/>
      <c r="H154" s="46"/>
    </row>
    <row r="155" spans="1:8" s="44" customFormat="1" ht="15">
      <c r="A155" s="52"/>
      <c r="D155" s="59"/>
      <c r="F155" s="55"/>
      <c r="G155" s="25"/>
      <c r="H155" s="46"/>
    </row>
    <row r="156" spans="1:8" s="44" customFormat="1" ht="15">
      <c r="A156" s="52"/>
      <c r="D156" s="59"/>
      <c r="F156" s="55"/>
      <c r="G156" s="25"/>
      <c r="H156" s="46"/>
    </row>
    <row r="157" spans="1:8" s="44" customFormat="1" ht="15">
      <c r="A157" s="52"/>
      <c r="D157" s="59"/>
      <c r="F157" s="55"/>
      <c r="G157" s="25"/>
      <c r="H157" s="46"/>
    </row>
    <row r="158" spans="1:8" s="44" customFormat="1" ht="15">
      <c r="A158" s="52"/>
      <c r="D158" s="59"/>
      <c r="F158" s="55"/>
      <c r="G158" s="25"/>
      <c r="H158" s="46"/>
    </row>
    <row r="159" spans="1:8" s="44" customFormat="1" ht="15">
      <c r="A159" s="52"/>
      <c r="D159" s="59"/>
      <c r="F159" s="55"/>
      <c r="G159" s="25"/>
      <c r="H159" s="46"/>
    </row>
    <row r="160" spans="1:8" s="44" customFormat="1" ht="15">
      <c r="A160" s="52"/>
      <c r="D160" s="59"/>
      <c r="F160" s="55"/>
      <c r="G160" s="25"/>
      <c r="H160" s="46"/>
    </row>
    <row r="161" spans="1:8" s="44" customFormat="1" ht="15">
      <c r="A161" s="52"/>
      <c r="D161" s="59"/>
      <c r="F161" s="55"/>
      <c r="G161" s="25"/>
      <c r="H161" s="46"/>
    </row>
    <row r="162" spans="1:8" s="44" customFormat="1" ht="15">
      <c r="A162" s="52"/>
      <c r="D162" s="59"/>
      <c r="F162" s="55"/>
      <c r="G162" s="25"/>
      <c r="H162" s="46"/>
    </row>
    <row r="163" spans="1:8" s="44" customFormat="1" ht="15">
      <c r="A163" s="52"/>
      <c r="D163" s="59"/>
      <c r="F163" s="55"/>
      <c r="G163" s="25"/>
      <c r="H163" s="46"/>
    </row>
    <row r="164" spans="1:8" s="44" customFormat="1" ht="15">
      <c r="A164" s="52"/>
      <c r="D164" s="59"/>
      <c r="F164" s="55"/>
      <c r="G164" s="25"/>
      <c r="H164" s="46"/>
    </row>
    <row r="165" spans="1:8" s="44" customFormat="1" ht="15">
      <c r="A165" s="52"/>
      <c r="D165" s="59"/>
      <c r="F165" s="55"/>
      <c r="G165" s="25"/>
      <c r="H165" s="46"/>
    </row>
    <row r="166" spans="1:8" s="44" customFormat="1" ht="15">
      <c r="A166" s="52"/>
      <c r="D166" s="59"/>
      <c r="F166" s="55"/>
      <c r="G166" s="25"/>
      <c r="H166" s="46"/>
    </row>
    <row r="167" spans="1:8" s="44" customFormat="1" ht="15">
      <c r="A167" s="52"/>
      <c r="D167" s="59"/>
      <c r="F167" s="55"/>
      <c r="G167" s="25"/>
      <c r="H167" s="46"/>
    </row>
    <row r="168" spans="1:8" s="44" customFormat="1" ht="15">
      <c r="A168" s="52"/>
      <c r="D168" s="59"/>
      <c r="F168" s="55"/>
      <c r="G168" s="25"/>
      <c r="H168" s="46"/>
    </row>
    <row r="169" spans="1:8" s="44" customFormat="1" ht="15">
      <c r="A169" s="52"/>
      <c r="D169" s="59"/>
      <c r="F169" s="55"/>
      <c r="G169" s="25"/>
      <c r="H169" s="46"/>
    </row>
    <row r="170" spans="1:8" s="44" customFormat="1" ht="15">
      <c r="A170" s="52"/>
      <c r="D170" s="59"/>
      <c r="F170" s="55"/>
      <c r="G170" s="25"/>
      <c r="H170" s="46"/>
    </row>
    <row r="171" spans="1:8" s="44" customFormat="1" ht="15">
      <c r="A171" s="52"/>
      <c r="D171" s="59"/>
      <c r="F171" s="55"/>
      <c r="G171" s="25"/>
      <c r="H171" s="46"/>
    </row>
    <row r="172" spans="1:8" s="44" customFormat="1" ht="15">
      <c r="A172" s="52"/>
      <c r="D172" s="59"/>
      <c r="F172" s="55"/>
      <c r="G172" s="25"/>
      <c r="H172" s="46"/>
    </row>
    <row r="173" spans="1:8" s="44" customFormat="1" ht="15">
      <c r="A173" s="52"/>
      <c r="D173" s="59"/>
      <c r="F173" s="55"/>
      <c r="G173" s="25"/>
      <c r="H173" s="46"/>
    </row>
    <row r="174" spans="1:8" s="44" customFormat="1" ht="15">
      <c r="A174" s="52"/>
      <c r="D174" s="59"/>
      <c r="F174" s="55"/>
      <c r="G174" s="25"/>
      <c r="H174" s="46"/>
    </row>
    <row r="175" spans="1:8" s="44" customFormat="1" ht="15">
      <c r="A175" s="52"/>
      <c r="D175" s="59"/>
      <c r="F175" s="55"/>
      <c r="G175" s="25"/>
      <c r="H175" s="46"/>
    </row>
    <row r="176" spans="1:8" s="44" customFormat="1" ht="15">
      <c r="A176" s="52"/>
      <c r="D176" s="59"/>
      <c r="F176" s="55"/>
      <c r="G176" s="25"/>
      <c r="H176" s="46"/>
    </row>
    <row r="177" spans="1:8" s="44" customFormat="1" ht="15">
      <c r="A177" s="52"/>
      <c r="D177" s="59"/>
      <c r="F177" s="55"/>
      <c r="G177" s="25"/>
      <c r="H177" s="46"/>
    </row>
    <row r="178" spans="1:8" s="44" customFormat="1" ht="15">
      <c r="A178" s="52"/>
      <c r="D178" s="59"/>
      <c r="F178" s="55"/>
      <c r="G178" s="25"/>
      <c r="H178" s="46"/>
    </row>
    <row r="179" spans="1:8" s="44" customFormat="1" ht="15">
      <c r="A179" s="52"/>
      <c r="D179" s="59"/>
      <c r="F179" s="55"/>
      <c r="G179" s="25"/>
      <c r="H179" s="46"/>
    </row>
    <row r="180" spans="1:8" s="44" customFormat="1" ht="15">
      <c r="A180" s="52"/>
      <c r="D180" s="59"/>
      <c r="F180" s="55"/>
      <c r="G180" s="25"/>
      <c r="H180" s="46"/>
    </row>
    <row r="181" spans="1:8" s="44" customFormat="1" ht="15">
      <c r="A181" s="52"/>
      <c r="D181" s="59"/>
      <c r="F181" s="55"/>
      <c r="G181" s="25"/>
      <c r="H181" s="46"/>
    </row>
    <row r="182" spans="1:8" s="44" customFormat="1" ht="15">
      <c r="A182" s="52"/>
      <c r="D182" s="59"/>
      <c r="F182" s="55"/>
      <c r="G182" s="25"/>
      <c r="H182" s="46"/>
    </row>
    <row r="183" spans="1:8" s="44" customFormat="1" ht="15">
      <c r="A183" s="52"/>
      <c r="D183" s="59"/>
      <c r="F183" s="55"/>
      <c r="G183" s="25"/>
      <c r="H183" s="46"/>
    </row>
    <row r="184" spans="1:8" s="44" customFormat="1" ht="15">
      <c r="A184" s="52"/>
      <c r="D184" s="59"/>
      <c r="F184" s="55"/>
      <c r="G184" s="25"/>
      <c r="H184" s="46"/>
    </row>
  </sheetData>
  <sheetProtection/>
  <autoFilter ref="A4:I53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61" sqref="A61:I61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6" t="s">
        <v>156</v>
      </c>
    </row>
    <row r="2" spans="1:6" s="31" customFormat="1" ht="15">
      <c r="A2" s="32"/>
      <c r="B2" s="32"/>
      <c r="C2" s="32"/>
      <c r="D2" s="32"/>
      <c r="E2" s="32"/>
      <c r="F2" s="32"/>
    </row>
    <row r="3" spans="1:6" s="77" customFormat="1" ht="48.75" customHeight="1">
      <c r="A3" s="73">
        <v>1</v>
      </c>
      <c r="B3" s="22">
        <v>15414106</v>
      </c>
      <c r="C3" s="21">
        <v>40898</v>
      </c>
      <c r="D3" s="22" t="s">
        <v>70</v>
      </c>
      <c r="E3" s="69">
        <v>5</v>
      </c>
      <c r="F3" s="22" t="s">
        <v>25</v>
      </c>
    </row>
    <row r="4" spans="1:6" s="77" customFormat="1" ht="48.75" customHeight="1">
      <c r="A4" s="73">
        <v>2</v>
      </c>
      <c r="B4" s="72">
        <v>15423414</v>
      </c>
      <c r="C4" s="70">
        <v>40925</v>
      </c>
      <c r="D4" s="72" t="s">
        <v>85</v>
      </c>
      <c r="E4" s="69">
        <v>5</v>
      </c>
      <c r="F4" s="72" t="s">
        <v>105</v>
      </c>
    </row>
    <row r="5" spans="1:6" s="77" customFormat="1" ht="48.75" customHeight="1">
      <c r="A5" s="73">
        <v>3</v>
      </c>
      <c r="B5" s="22">
        <v>15415596</v>
      </c>
      <c r="C5" s="21">
        <v>40903</v>
      </c>
      <c r="D5" s="22" t="s">
        <v>71</v>
      </c>
      <c r="E5" s="69">
        <v>6400</v>
      </c>
      <c r="F5" s="22" t="s">
        <v>59</v>
      </c>
    </row>
    <row r="6" spans="1:6" s="31" customFormat="1" ht="41.25" customHeight="1">
      <c r="A6" s="37"/>
      <c r="B6" s="74"/>
      <c r="C6" s="62"/>
      <c r="D6" s="47"/>
      <c r="E6" s="63">
        <f>SUM(E3:E5)</f>
        <v>6410</v>
      </c>
      <c r="F6" s="47"/>
    </row>
    <row r="7" spans="1:6" s="34" customFormat="1" ht="48" customHeight="1">
      <c r="A7" s="37"/>
      <c r="B7" s="75"/>
      <c r="C7" s="62"/>
      <c r="D7" s="47"/>
      <c r="E7" s="63">
        <f>E6/1000</f>
        <v>6.41</v>
      </c>
      <c r="F7" s="47"/>
    </row>
    <row r="8" spans="1:6" s="31" customFormat="1" ht="15">
      <c r="A8" s="33"/>
      <c r="B8" s="35"/>
      <c r="C8" s="36"/>
      <c r="D8" s="35"/>
      <c r="E8" s="37"/>
      <c r="F8" s="47"/>
    </row>
  </sheetData>
  <sheetProtection/>
  <autoFilter ref="A2:I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Алабян Мария Андреевна</cp:lastModifiedBy>
  <cp:lastPrinted>2011-04-29T10:58:37Z</cp:lastPrinted>
  <dcterms:created xsi:type="dcterms:W3CDTF">2010-04-23T14:29:34Z</dcterms:created>
  <dcterms:modified xsi:type="dcterms:W3CDTF">2012-02-29T15:06:52Z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