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E8" i="18" l="1"/>
  <c r="G6" i="18"/>
  <c r="G8" i="18" l="1"/>
  <c r="G7" i="18"/>
  <c r="E7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<sst xmlns="http://schemas.openxmlformats.org/spreadsheetml/2006/main" count="21" uniqueCount="17">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</sst>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_-* #,##0.00000000_р_._-;\-* #,##0.00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8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0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E9" sqref="E9:G9"/>
    </sheetView>
  </sheetViews>
  <sheetFormatPr defaultRowHeight="16.5" x14ac:dyDescent="0.3"/>
  <cols>
    <col min="1" max="1" width="30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7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8" t="s">
        <v>16</v>
      </c>
      <c r="B3" s="28"/>
      <c r="C3" s="28"/>
      <c r="D3" s="28"/>
      <c r="E3" s="28"/>
      <c r="F3" s="28"/>
      <c r="G3" s="28"/>
    </row>
    <row r="4" spans="1:11" ht="30.75" customHeight="1" x14ac:dyDescent="0.3">
      <c r="A4" s="8" t="s">
        <v>8</v>
      </c>
      <c r="B4" s="5"/>
      <c r="C4" s="5"/>
      <c r="D4" s="5"/>
      <c r="E4" s="22"/>
      <c r="F4" s="5"/>
      <c r="G4" s="23"/>
    </row>
    <row r="5" spans="1:11" ht="56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5" t="s">
        <v>15</v>
      </c>
      <c r="D6" s="6"/>
      <c r="E6" s="11">
        <f>1965.65/1000</f>
        <v>1.9656500000000001</v>
      </c>
      <c r="F6" s="12">
        <f>G6/E6</f>
        <v>8.9997726807926135</v>
      </c>
      <c r="G6" s="12">
        <f>17690403.17/1000000</f>
        <v>17.690403170000003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5">
        <f>0.491/1000</f>
        <v>4.9100000000000001E-4</v>
      </c>
      <c r="F7" s="11">
        <f t="shared" ref="F7:F8" si="0">G7/E7</f>
        <v>0.44450101832993888</v>
      </c>
      <c r="G7" s="25">
        <f>218.25/1000000</f>
        <v>2.1824999999999999E-4</v>
      </c>
      <c r="H7" s="14"/>
      <c r="I7" s="13"/>
    </row>
    <row r="8" spans="1:11" ht="40.5" customHeight="1" x14ac:dyDescent="0.3">
      <c r="A8" s="7" t="s">
        <v>11</v>
      </c>
      <c r="B8" s="7" t="s">
        <v>14</v>
      </c>
      <c r="C8" s="16" t="s">
        <v>15</v>
      </c>
      <c r="D8" s="7"/>
      <c r="E8" s="27">
        <f>7.992/1000</f>
        <v>7.9920000000000008E-3</v>
      </c>
      <c r="F8" s="12">
        <f t="shared" si="0"/>
        <v>0.66238613613613606</v>
      </c>
      <c r="G8" s="26">
        <f>5293.79/1000000</f>
        <v>5.2937899999999996E-3</v>
      </c>
      <c r="H8" s="14"/>
      <c r="I8" s="13"/>
      <c r="J8" s="17"/>
    </row>
    <row r="9" spans="1:11" ht="40.5" customHeight="1" x14ac:dyDescent="0.3">
      <c r="A9" s="20"/>
      <c r="B9" s="20"/>
      <c r="C9" s="21"/>
      <c r="D9" s="20"/>
      <c r="E9" s="24"/>
      <c r="F9" s="24"/>
      <c r="G9" s="29"/>
      <c r="H9" s="14"/>
      <c r="I9" s="13"/>
      <c r="J9" s="17"/>
    </row>
    <row r="10" spans="1:11" x14ac:dyDescent="0.3">
      <c r="A10" s="1" t="s">
        <v>1</v>
      </c>
      <c r="B10" s="1" t="s">
        <v>7</v>
      </c>
      <c r="E10" s="18"/>
      <c r="G10" s="19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2018-05-21T11:12:31Z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