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'11б_10'!$A$1:$F$28</definedName>
  </definedNames>
  <calcPr calcId="145621"/>
</workbook>
</file>

<file path=xl/calcChain.xml><?xml version="1.0" encoding="utf-8"?>
<calcChain xmlns="http://schemas.openxmlformats.org/spreadsheetml/2006/main">
  <c r="F21" i="16" l="1"/>
  <c r="D21" i="16" l="1"/>
  <c r="E23" i="16" l="1"/>
  <c r="E24" i="16"/>
  <c r="E14" i="16"/>
  <c r="D25" i="16" l="1"/>
  <c r="F25" i="16"/>
  <c r="E21" i="16" l="1"/>
  <c r="E7" i="16" l="1"/>
  <c r="E8" i="16"/>
  <c r="E9" i="16"/>
  <c r="E10" i="16"/>
  <c r="E11" i="16"/>
  <c r="E12" i="16"/>
  <c r="E13" i="16"/>
  <c r="E15" i="16"/>
  <c r="E16" i="16"/>
  <c r="E17" i="16"/>
  <c r="E18" i="16"/>
  <c r="E19" i="16"/>
  <c r="E20" i="16"/>
  <c r="E22" i="16"/>
  <c r="E6" i="16"/>
  <c r="E25" i="16" l="1"/>
</calcChain>
</file>

<file path=xl/sharedStrings.xml><?xml version="1.0" encoding="utf-8"?>
<sst xmlns="http://schemas.openxmlformats.org/spreadsheetml/2006/main" count="67" uniqueCount="57">
  <si>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</si>
  <si>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</si>
  <si>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</si>
  <si>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</si>
  <si>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</si>
  <si>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</si>
  <si>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</si>
  <si>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</si>
  <si>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</si>
  <si>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</si>
  <si>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</si>
  <si>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</si>
  <si>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</si>
  <si>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</si>
  <si>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</si>
  <si>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</si>
  <si>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</si>
  <si>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</si>
  <si>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</si>
  <si>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</si>
  <si>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</si>
  <si>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</si>
  <si>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</si>
  <si>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</si>
  <si>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</si>
  <si>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</si>
  <si>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</si>
  <si>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</si>
  <si>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</si>
  <si>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</si>
  <si>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</si>
  <si>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</si>
  <si>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</si>
  <si>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</si>
  <si>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</si>
  <si>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</si>
  <si>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</si>
  <si>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</si>
  <si>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</si>
  <si>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</si>
  <si>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ООО "Региональная Энергетическая Компания"</t>
  </si>
  <si>
    <t>Договор № 3100/09512/18 от 18.05.2018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</si>
  <si>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</si>
  <si>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</si>
  <si>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</si>
  <si>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</si>
  <si>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</si>
  <si>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</si>
  <si>
    <t>АО "Тутаевская ПГУ"</t>
  </si>
  <si>
    <t>Договор № 4676008569 от 01.09.2015</t>
  </si>
  <si>
    <t>ООО "Русэнергосбыт"</t>
  </si>
  <si>
    <t>Договор № 4668000996 от 10.02.2009 г.</t>
  </si>
  <si>
    <t>ПАО "ТНС энерго Ярославль"</t>
  </si>
  <si>
    <t>Договор № КПП-240/20 от 31.01.2020</t>
  </si>
  <si>
    <t>ООО "НОВИТЭН"</t>
  </si>
  <si>
    <t>Договор № 23150 от 01.10.2021</t>
  </si>
  <si>
    <t>О закупке ПАО  "Россети Центр" электрической энергии для компенсации потерь в сетях и её стоимости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</si>
</sst>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0" zoomScaleNormal="100" zoomScaleSheetLayoutView="80" workbookViewId="0">
      <selection activeCell="F22" sqref="F22"/>
    </sheetView>
  </sheetViews>
  <sheetFormatPr defaultRowHeight="16.5" x14ac:dyDescent="0.3"/>
  <cols>
    <col min="1" max="1" width="33.140625" style="1" customWidth="1"/>
    <col min="2" max="2" width="44" style="1" customWidth="1"/>
    <col min="3" max="3" width="30.28515625" style="1" customWidth="1"/>
    <col min="4" max="4" width="17.85546875" style="1" customWidth="1"/>
    <col min="5" max="5" width="19.7109375" style="1" customWidth="1"/>
    <col min="6" max="6" width="17.28515625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56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24</v>
      </c>
      <c r="B6" s="9" t="s">
        <v>9</v>
      </c>
      <c r="C6" s="10" t="s">
        <v>17</v>
      </c>
      <c r="D6" s="11">
        <v>652.68521499999986</v>
      </c>
      <c r="E6" s="12">
        <f t="shared" ref="E6:E25" si="0">(F6)/D6</f>
        <v>3.2377981502652147</v>
      </c>
      <c r="F6" s="13">
        <v>2113.2629818324535</v>
      </c>
    </row>
    <row r="7" spans="1:6" ht="49.5" x14ac:dyDescent="0.3">
      <c r="A7" s="8" t="s">
        <v>24</v>
      </c>
      <c r="B7" s="9" t="s">
        <v>39</v>
      </c>
      <c r="C7" s="10" t="s">
        <v>18</v>
      </c>
      <c r="D7" s="11">
        <v>20.993565999999998</v>
      </c>
      <c r="E7" s="12">
        <f t="shared" si="0"/>
        <v>8.9</v>
      </c>
      <c r="F7" s="13">
        <v>186.8427374</v>
      </c>
    </row>
    <row r="8" spans="1:6" ht="31.5" x14ac:dyDescent="0.3">
      <c r="A8" s="8" t="s">
        <v>24</v>
      </c>
      <c r="B8" s="9" t="s">
        <v>41</v>
      </c>
      <c r="C8" s="10" t="s">
        <v>40</v>
      </c>
      <c r="D8" s="11">
        <v>1.9870980000000003</v>
      </c>
      <c r="E8" s="12">
        <f t="shared" si="0"/>
        <v>13.349999999999998</v>
      </c>
      <c r="F8" s="13">
        <v>26.527758299999999</v>
      </c>
    </row>
    <row r="9" spans="1:6" ht="31.5" customHeight="1" x14ac:dyDescent="0.3">
      <c r="A9" s="8" t="s">
        <v>25</v>
      </c>
      <c r="B9" s="14" t="s">
        <v>10</v>
      </c>
      <c r="C9" s="14" t="s">
        <v>44</v>
      </c>
      <c r="D9" s="15">
        <v>190.39959600000003</v>
      </c>
      <c r="E9" s="12">
        <f t="shared" si="0"/>
        <v>3.1085965147242787</v>
      </c>
      <c r="F9" s="16">
        <v>591.87552053051081</v>
      </c>
    </row>
    <row r="10" spans="1:6" x14ac:dyDescent="0.3">
      <c r="A10" s="8" t="s">
        <v>26</v>
      </c>
      <c r="B10" s="14" t="s">
        <v>11</v>
      </c>
      <c r="C10" s="14" t="s">
        <v>45</v>
      </c>
      <c r="D10" s="15">
        <v>784.59095400000001</v>
      </c>
      <c r="E10" s="12">
        <f t="shared" si="0"/>
        <v>3.0676484973340088</v>
      </c>
      <c r="F10" s="16">
        <v>2406.8492610599565</v>
      </c>
    </row>
    <row r="11" spans="1:6" ht="31.5" x14ac:dyDescent="0.3">
      <c r="A11" s="8" t="s">
        <v>27</v>
      </c>
      <c r="B11" s="14" t="s">
        <v>12</v>
      </c>
      <c r="C11" s="14" t="s">
        <v>19</v>
      </c>
      <c r="D11" s="15">
        <v>200.45659785200002</v>
      </c>
      <c r="E11" s="12">
        <f t="shared" si="0"/>
        <v>3.0431331793699492</v>
      </c>
      <c r="F11" s="16">
        <v>610.01612394704011</v>
      </c>
    </row>
    <row r="12" spans="1:6" x14ac:dyDescent="0.3">
      <c r="A12" s="8" t="s">
        <v>28</v>
      </c>
      <c r="B12" s="14" t="s">
        <v>13</v>
      </c>
      <c r="C12" s="14" t="s">
        <v>20</v>
      </c>
      <c r="D12" s="15">
        <v>406.19065099999995</v>
      </c>
      <c r="E12" s="12">
        <f t="shared" si="0"/>
        <v>3.0524109621430044</v>
      </c>
      <c r="F12" s="16">
        <v>1239.8607958324033</v>
      </c>
    </row>
    <row r="13" spans="1:6" ht="31.5" x14ac:dyDescent="0.3">
      <c r="A13" s="8" t="s">
        <v>29</v>
      </c>
      <c r="B13" s="14" t="s">
        <v>14</v>
      </c>
      <c r="C13" s="14" t="s">
        <v>21</v>
      </c>
      <c r="D13" s="15">
        <v>593.55997599999989</v>
      </c>
      <c r="E13" s="12">
        <f t="shared" si="0"/>
        <v>2.7931725073238658</v>
      </c>
      <c r="F13" s="16">
        <v>1657.9154064110132</v>
      </c>
    </row>
    <row r="14" spans="1:6" x14ac:dyDescent="0.3">
      <c r="A14" s="8" t="s">
        <v>29</v>
      </c>
      <c r="B14" s="14" t="s">
        <v>55</v>
      </c>
      <c r="C14" s="14" t="s">
        <v>54</v>
      </c>
      <c r="D14" s="15">
        <v>274.89914300000004</v>
      </c>
      <c r="E14" s="12">
        <f t="shared" si="0"/>
        <v>2.8758644489231471</v>
      </c>
      <c r="F14" s="16">
        <v>790.57267239314046</v>
      </c>
    </row>
    <row r="15" spans="1:6" x14ac:dyDescent="0.3">
      <c r="A15" s="8" t="s">
        <v>30</v>
      </c>
      <c r="B15" s="14" t="s">
        <v>36</v>
      </c>
      <c r="C15" s="14" t="s">
        <v>47</v>
      </c>
      <c r="D15" s="15">
        <v>205.45824623223422</v>
      </c>
      <c r="E15" s="12">
        <f t="shared" si="0"/>
        <v>3.1005458344406551</v>
      </c>
      <c r="F15" s="16">
        <v>637.03270950683623</v>
      </c>
    </row>
    <row r="16" spans="1:6" x14ac:dyDescent="0.3">
      <c r="A16" s="8" t="s">
        <v>30</v>
      </c>
      <c r="B16" s="14" t="s">
        <v>43</v>
      </c>
      <c r="C16" s="14" t="s">
        <v>42</v>
      </c>
      <c r="D16" s="15">
        <v>6.5688590000000007</v>
      </c>
      <c r="E16" s="12">
        <f t="shared" si="0"/>
        <v>6.0387339805893223</v>
      </c>
      <c r="F16" s="16">
        <v>39.667592057</v>
      </c>
    </row>
    <row r="17" spans="1:10" x14ac:dyDescent="0.3">
      <c r="A17" s="8" t="s">
        <v>31</v>
      </c>
      <c r="B17" s="14" t="s">
        <v>15</v>
      </c>
      <c r="C17" s="14" t="s">
        <v>20</v>
      </c>
      <c r="D17" s="15">
        <v>498.35473899999994</v>
      </c>
      <c r="E17" s="12">
        <f t="shared" si="0"/>
        <v>3.2964299468705667</v>
      </c>
      <c r="F17" s="16">
        <v>1642.7914858044649</v>
      </c>
    </row>
    <row r="18" spans="1:10" ht="31.5" x14ac:dyDescent="0.3">
      <c r="A18" s="8" t="s">
        <v>32</v>
      </c>
      <c r="B18" s="14" t="s">
        <v>16</v>
      </c>
      <c r="C18" s="14" t="s">
        <v>22</v>
      </c>
      <c r="D18" s="15">
        <v>253.49113100000002</v>
      </c>
      <c r="E18" s="12">
        <f t="shared" si="0"/>
        <v>3.2974169848438071</v>
      </c>
      <c r="F18" s="16">
        <v>835.86596086666657</v>
      </c>
    </row>
    <row r="19" spans="1:10" ht="31.5" x14ac:dyDescent="0.3">
      <c r="A19" s="8" t="s">
        <v>32</v>
      </c>
      <c r="B19" s="14" t="s">
        <v>51</v>
      </c>
      <c r="C19" s="14" t="s">
        <v>23</v>
      </c>
      <c r="D19" s="15">
        <v>0.85785100000000003</v>
      </c>
      <c r="E19" s="12">
        <f t="shared" si="0"/>
        <v>3.1224805988452529</v>
      </c>
      <c r="F19" s="16">
        <v>2.6786231041999993</v>
      </c>
    </row>
    <row r="20" spans="1:10" x14ac:dyDescent="0.3">
      <c r="A20" s="8" t="s">
        <v>33</v>
      </c>
      <c r="B20" s="14" t="s">
        <v>38</v>
      </c>
      <c r="C20" s="14" t="s">
        <v>20</v>
      </c>
      <c r="D20" s="15">
        <v>791.01129000000003</v>
      </c>
      <c r="E20" s="12">
        <f t="shared" si="0"/>
        <v>3.0968576597339053</v>
      </c>
      <c r="F20" s="16">
        <v>2449.6493723724975</v>
      </c>
    </row>
    <row r="21" spans="1:10" ht="63" x14ac:dyDescent="0.3">
      <c r="A21" s="8" t="s">
        <v>33</v>
      </c>
      <c r="B21" s="14"/>
      <c r="C21" s="14" t="s">
        <v>46</v>
      </c>
      <c r="D21" s="15">
        <f>13758.78/1000</f>
        <v>13.75878</v>
      </c>
      <c r="E21" s="12">
        <f t="shared" si="0"/>
        <v>2.3977160751171254</v>
      </c>
      <c r="F21" s="16">
        <f>32989.64798/1000</f>
        <v>32.989647980000001</v>
      </c>
    </row>
    <row r="22" spans="1:10" x14ac:dyDescent="0.3">
      <c r="A22" s="8" t="s">
        <v>34</v>
      </c>
      <c r="B22" s="17" t="s">
        <v>37</v>
      </c>
      <c r="C22" s="18" t="s">
        <v>52</v>
      </c>
      <c r="D22" s="13">
        <v>628.52484700000002</v>
      </c>
      <c r="E22" s="12">
        <f t="shared" si="0"/>
        <v>2.9631131395797503</v>
      </c>
      <c r="F22" s="13">
        <v>1862.3902326980522</v>
      </c>
    </row>
    <row r="23" spans="1:10" hidden="1" x14ac:dyDescent="0.3">
      <c r="A23" s="8" t="s">
        <v>34</v>
      </c>
      <c r="B23" s="17" t="s">
        <v>49</v>
      </c>
      <c r="C23" s="18" t="s">
        <v>48</v>
      </c>
      <c r="D23" s="13"/>
      <c r="E23" s="12" t="e">
        <f t="shared" si="0"/>
        <v>#DIV/0!</v>
      </c>
      <c r="F23" s="13"/>
    </row>
    <row r="24" spans="1:10" hidden="1" x14ac:dyDescent="0.3">
      <c r="A24" s="8" t="s">
        <v>34</v>
      </c>
      <c r="B24" s="17" t="s">
        <v>53</v>
      </c>
      <c r="C24" s="18" t="s">
        <v>50</v>
      </c>
      <c r="D24" s="13"/>
      <c r="E24" s="12" t="e">
        <f t="shared" si="0"/>
        <v>#DIV/0!</v>
      </c>
      <c r="F24" s="13"/>
    </row>
    <row r="25" spans="1:10" x14ac:dyDescent="0.3">
      <c r="A25" s="19" t="s">
        <v>35</v>
      </c>
      <c r="B25" s="19"/>
      <c r="C25" s="19"/>
      <c r="D25" s="20">
        <f>SUM(D6:D24)</f>
        <v>5523.7885400842342</v>
      </c>
      <c r="E25" s="21">
        <f t="shared" si="0"/>
        <v>3.1005511448914125</v>
      </c>
      <c r="F25" s="20">
        <f>SUM(F6:F24)</f>
        <v>17126.788882096236</v>
      </c>
    </row>
    <row r="26" spans="1:10" x14ac:dyDescent="0.3">
      <c r="H26" s="4"/>
      <c r="J26" s="4"/>
    </row>
    <row r="28" spans="1:10" x14ac:dyDescent="0.3">
      <c r="A28" s="1" t="s">
        <v>1</v>
      </c>
      <c r="B28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2023-02-21T14:39:04Z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