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организации взаимоотношений с клиентами\ТЗ на сайт\"/>
    </mc:Choice>
  </mc:AlternateContent>
  <bookViews>
    <workbookView xWindow="0" yWindow="0" windowWidth="27870" windowHeight="13020" tabRatio="876"/>
  </bookViews>
  <sheets>
    <sheet name="МРСК Центра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0">'МРСК Центра'!$A$1:$R$16</definedName>
    <definedName name="_xlnm.Print_Area" localSheetId="7">Орелэнерго!$A$1:$R$16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62913"/>
</workbook>
</file>

<file path=xl/calcChain.xml><?xml version="1.0" encoding="utf-8"?>
<calcChain xmlns="http://schemas.openxmlformats.org/spreadsheetml/2006/main">
  <c r="R15" i="4" l="1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5" i="1" l="1"/>
  <c r="Q15" i="1"/>
  <c r="N15" i="1"/>
  <c r="K15" i="1"/>
  <c r="H15" i="1"/>
  <c r="E15" i="1"/>
  <c r="R14" i="1"/>
  <c r="Q14" i="1"/>
  <c r="N14" i="1"/>
  <c r="K14" i="1"/>
  <c r="H14" i="1"/>
  <c r="E14" i="1"/>
  <c r="R13" i="1"/>
  <c r="Q13" i="1"/>
  <c r="N13" i="1"/>
  <c r="K13" i="1"/>
  <c r="H13" i="1"/>
  <c r="E13" i="1"/>
  <c r="R9" i="1"/>
  <c r="Q9" i="1"/>
  <c r="N9" i="1"/>
  <c r="K9" i="1"/>
  <c r="H9" i="1"/>
  <c r="E9" i="1"/>
  <c r="R8" i="1"/>
  <c r="Q8" i="1"/>
  <c r="N8" i="1"/>
  <c r="K8" i="1"/>
  <c r="H8" i="1"/>
  <c r="E8" i="1"/>
  <c r="R7" i="1"/>
  <c r="Q7" i="1"/>
  <c r="N7" i="1"/>
  <c r="K7" i="1"/>
  <c r="H7" i="1"/>
  <c r="E7" i="1"/>
  <c r="Q9" i="8" l="1"/>
  <c r="Q8" i="8"/>
  <c r="Q7" i="8"/>
  <c r="N9" i="8"/>
  <c r="N8" i="8"/>
  <c r="N7" i="8"/>
  <c r="K9" i="8"/>
  <c r="K8" i="8"/>
  <c r="K7" i="8"/>
  <c r="H9" i="8"/>
  <c r="H8" i="8"/>
  <c r="H7" i="8"/>
  <c r="E9" i="8"/>
  <c r="E8" i="8"/>
  <c r="E7" i="8"/>
  <c r="R9" i="4" l="1"/>
  <c r="R8" i="4"/>
  <c r="R7" i="4"/>
  <c r="R15" i="12"/>
  <c r="R14" i="12"/>
  <c r="R13" i="12"/>
  <c r="R9" i="12"/>
  <c r="R8" i="12"/>
  <c r="R7" i="12"/>
  <c r="R15" i="11"/>
  <c r="R14" i="11"/>
  <c r="R13" i="11"/>
  <c r="R9" i="11"/>
  <c r="R8" i="11"/>
  <c r="R7" i="11"/>
  <c r="R15" i="10"/>
  <c r="R14" i="10"/>
  <c r="R13" i="10"/>
  <c r="R9" i="10"/>
  <c r="R8" i="10"/>
  <c r="R7" i="10"/>
  <c r="R15" i="9"/>
  <c r="R14" i="9"/>
  <c r="R13" i="9"/>
  <c r="R9" i="9"/>
  <c r="R8" i="9"/>
  <c r="R7" i="9"/>
  <c r="R15" i="8"/>
  <c r="R14" i="8"/>
  <c r="R13" i="8"/>
  <c r="R9" i="8"/>
  <c r="R8" i="8"/>
  <c r="R7" i="8"/>
  <c r="R15" i="7"/>
  <c r="R14" i="7"/>
  <c r="R13" i="7"/>
  <c r="R9" i="7"/>
  <c r="R8" i="7"/>
  <c r="R7" i="7"/>
  <c r="R15" i="6"/>
  <c r="R14" i="6"/>
  <c r="R13" i="6"/>
  <c r="R9" i="6"/>
  <c r="R8" i="6"/>
  <c r="R7" i="6"/>
  <c r="R15" i="5"/>
  <c r="R14" i="5"/>
  <c r="R13" i="5"/>
  <c r="R9" i="5"/>
  <c r="R8" i="5"/>
  <c r="R7" i="5"/>
  <c r="R15" i="3"/>
  <c r="R14" i="3"/>
  <c r="R13" i="3"/>
  <c r="R9" i="3"/>
  <c r="R8" i="3"/>
  <c r="R7" i="3"/>
  <c r="Q16" i="2"/>
  <c r="Q10" i="2"/>
  <c r="N16" i="2"/>
  <c r="N10" i="2"/>
  <c r="K16" i="2"/>
  <c r="K10" i="2"/>
  <c r="H16" i="2"/>
  <c r="H10" i="2"/>
  <c r="E16" i="2"/>
  <c r="E10" i="2"/>
  <c r="Q16" i="4"/>
  <c r="Q12" i="4"/>
  <c r="Q11" i="4"/>
  <c r="Q10" i="4"/>
  <c r="Q9" i="4"/>
  <c r="Q8" i="4"/>
  <c r="Q7" i="4"/>
  <c r="Q6" i="4"/>
  <c r="Q5" i="4"/>
  <c r="N16" i="4"/>
  <c r="N12" i="4"/>
  <c r="N11" i="4"/>
  <c r="N10" i="4"/>
  <c r="N9" i="4"/>
  <c r="N8" i="4"/>
  <c r="N7" i="4"/>
  <c r="N6" i="4"/>
  <c r="N5" i="4"/>
  <c r="K16" i="4"/>
  <c r="K12" i="4"/>
  <c r="K11" i="4"/>
  <c r="K10" i="4"/>
  <c r="K9" i="4"/>
  <c r="K8" i="4"/>
  <c r="K7" i="4"/>
  <c r="K6" i="4"/>
  <c r="K5" i="4"/>
  <c r="H16" i="4"/>
  <c r="H12" i="4"/>
  <c r="H11" i="4"/>
  <c r="H10" i="4"/>
  <c r="H9" i="4"/>
  <c r="H8" i="4"/>
  <c r="H7" i="4"/>
  <c r="H6" i="4"/>
  <c r="H5" i="4"/>
  <c r="E16" i="4"/>
  <c r="E12" i="4"/>
  <c r="E11" i="4"/>
  <c r="E10" i="4"/>
  <c r="E9" i="4"/>
  <c r="E8" i="4"/>
  <c r="E7" i="4"/>
  <c r="E6" i="4"/>
  <c r="E5" i="4"/>
  <c r="Q16" i="12"/>
  <c r="Q15" i="12"/>
  <c r="Q14" i="12"/>
  <c r="Q13" i="12"/>
  <c r="Q12" i="12"/>
  <c r="Q11" i="12"/>
  <c r="Q10" i="12"/>
  <c r="Q9" i="12"/>
  <c r="Q8" i="12"/>
  <c r="Q7" i="12"/>
  <c r="Q6" i="12"/>
  <c r="Q5" i="12"/>
  <c r="N16" i="12"/>
  <c r="N15" i="12"/>
  <c r="N14" i="12"/>
  <c r="N13" i="12"/>
  <c r="N12" i="12"/>
  <c r="N11" i="12"/>
  <c r="N10" i="12"/>
  <c r="N9" i="12"/>
  <c r="N8" i="12"/>
  <c r="N7" i="12"/>
  <c r="N6" i="12"/>
  <c r="N5" i="12"/>
  <c r="K16" i="12"/>
  <c r="K15" i="12"/>
  <c r="K14" i="12"/>
  <c r="K13" i="12"/>
  <c r="K12" i="12"/>
  <c r="K11" i="12"/>
  <c r="K10" i="12"/>
  <c r="K9" i="12"/>
  <c r="K8" i="12"/>
  <c r="K7" i="12"/>
  <c r="K6" i="12"/>
  <c r="K5" i="12"/>
  <c r="H16" i="12"/>
  <c r="H15" i="12"/>
  <c r="H14" i="12"/>
  <c r="H13" i="12"/>
  <c r="H12" i="12"/>
  <c r="H11" i="12"/>
  <c r="H10" i="12"/>
  <c r="H9" i="12"/>
  <c r="H8" i="12"/>
  <c r="H7" i="12"/>
  <c r="H6" i="12"/>
  <c r="H5" i="12"/>
  <c r="E16" i="12"/>
  <c r="E15" i="12"/>
  <c r="E14" i="12"/>
  <c r="E13" i="12"/>
  <c r="E12" i="12"/>
  <c r="E11" i="12"/>
  <c r="E10" i="12"/>
  <c r="E9" i="12"/>
  <c r="E8" i="12"/>
  <c r="E7" i="12"/>
  <c r="E6" i="12"/>
  <c r="E5" i="12"/>
  <c r="Q16" i="11"/>
  <c r="Q15" i="11"/>
  <c r="Q14" i="11"/>
  <c r="Q13" i="11"/>
  <c r="Q12" i="11"/>
  <c r="Q11" i="11"/>
  <c r="Q10" i="11"/>
  <c r="Q9" i="11"/>
  <c r="Q8" i="11"/>
  <c r="Q7" i="11"/>
  <c r="Q6" i="11"/>
  <c r="Q5" i="11"/>
  <c r="N16" i="11"/>
  <c r="N15" i="11"/>
  <c r="N14" i="11"/>
  <c r="N13" i="11"/>
  <c r="N12" i="11"/>
  <c r="N11" i="11"/>
  <c r="N10" i="11"/>
  <c r="N9" i="11"/>
  <c r="N8" i="11"/>
  <c r="N7" i="11"/>
  <c r="N6" i="11"/>
  <c r="N5" i="11"/>
  <c r="K16" i="11"/>
  <c r="K15" i="11"/>
  <c r="K14" i="11"/>
  <c r="K13" i="11"/>
  <c r="K12" i="11"/>
  <c r="K11" i="11"/>
  <c r="K10" i="11"/>
  <c r="K9" i="11"/>
  <c r="K8" i="11"/>
  <c r="K7" i="11"/>
  <c r="K6" i="11"/>
  <c r="K5" i="11"/>
  <c r="H16" i="11"/>
  <c r="H15" i="11"/>
  <c r="H14" i="11"/>
  <c r="H13" i="11"/>
  <c r="H12" i="11"/>
  <c r="H11" i="11"/>
  <c r="H10" i="11"/>
  <c r="H9" i="11"/>
  <c r="H8" i="11"/>
  <c r="H7" i="11"/>
  <c r="H6" i="11"/>
  <c r="H5" i="11"/>
  <c r="E16" i="11"/>
  <c r="E15" i="11"/>
  <c r="E14" i="11"/>
  <c r="E13" i="11"/>
  <c r="E12" i="11"/>
  <c r="E11" i="11"/>
  <c r="E10" i="11"/>
  <c r="E9" i="11"/>
  <c r="E8" i="11"/>
  <c r="E7" i="11"/>
  <c r="E6" i="11"/>
  <c r="E5" i="11"/>
  <c r="Q16" i="10"/>
  <c r="Q15" i="10"/>
  <c r="Q14" i="10"/>
  <c r="Q13" i="10"/>
  <c r="Q12" i="10"/>
  <c r="Q11" i="10"/>
  <c r="Q10" i="10"/>
  <c r="Q9" i="10"/>
  <c r="Q8" i="10"/>
  <c r="Q7" i="10"/>
  <c r="Q6" i="10"/>
  <c r="Q5" i="10"/>
  <c r="N16" i="10"/>
  <c r="N15" i="10"/>
  <c r="N14" i="10"/>
  <c r="N13" i="10"/>
  <c r="N12" i="10"/>
  <c r="N11" i="10"/>
  <c r="N10" i="10"/>
  <c r="N9" i="10"/>
  <c r="N8" i="10"/>
  <c r="N7" i="10"/>
  <c r="N6" i="10"/>
  <c r="N5" i="10"/>
  <c r="K16" i="10"/>
  <c r="K15" i="10"/>
  <c r="K14" i="10"/>
  <c r="K13" i="10"/>
  <c r="K12" i="10"/>
  <c r="K11" i="10"/>
  <c r="K10" i="10"/>
  <c r="K9" i="10"/>
  <c r="K8" i="10"/>
  <c r="K7" i="10"/>
  <c r="K6" i="10"/>
  <c r="K5" i="10"/>
  <c r="H16" i="10"/>
  <c r="H15" i="10"/>
  <c r="H14" i="10"/>
  <c r="H13" i="10"/>
  <c r="H12" i="10"/>
  <c r="H11" i="10"/>
  <c r="H10" i="10"/>
  <c r="H9" i="10"/>
  <c r="H8" i="10"/>
  <c r="H7" i="10"/>
  <c r="H6" i="10"/>
  <c r="H5" i="10"/>
  <c r="E16" i="10"/>
  <c r="E15" i="10"/>
  <c r="E14" i="10"/>
  <c r="E13" i="10"/>
  <c r="E12" i="10"/>
  <c r="E11" i="10"/>
  <c r="E10" i="10"/>
  <c r="E9" i="10"/>
  <c r="E8" i="10"/>
  <c r="E7" i="10"/>
  <c r="E6" i="10"/>
  <c r="E5" i="10"/>
  <c r="Q16" i="9"/>
  <c r="Q15" i="9"/>
  <c r="Q14" i="9"/>
  <c r="Q13" i="9"/>
  <c r="Q12" i="9"/>
  <c r="Q11" i="9"/>
  <c r="Q10" i="9"/>
  <c r="Q9" i="9"/>
  <c r="Q8" i="9"/>
  <c r="Q7" i="9"/>
  <c r="Q6" i="9"/>
  <c r="Q5" i="9"/>
  <c r="N16" i="9"/>
  <c r="N15" i="9"/>
  <c r="N14" i="9"/>
  <c r="N13" i="9"/>
  <c r="N12" i="9"/>
  <c r="N11" i="9"/>
  <c r="N10" i="9"/>
  <c r="N9" i="9"/>
  <c r="N8" i="9"/>
  <c r="N7" i="9"/>
  <c r="N6" i="9"/>
  <c r="N5" i="9"/>
  <c r="K16" i="9"/>
  <c r="K15" i="9"/>
  <c r="K14" i="9"/>
  <c r="K13" i="9"/>
  <c r="K12" i="9"/>
  <c r="K11" i="9"/>
  <c r="K10" i="9"/>
  <c r="K9" i="9"/>
  <c r="K8" i="9"/>
  <c r="K7" i="9"/>
  <c r="K6" i="9"/>
  <c r="K5" i="9"/>
  <c r="H16" i="9"/>
  <c r="H15" i="9"/>
  <c r="H14" i="9"/>
  <c r="H13" i="9"/>
  <c r="H12" i="9"/>
  <c r="H11" i="9"/>
  <c r="H10" i="9"/>
  <c r="H9" i="9"/>
  <c r="H8" i="9"/>
  <c r="H7" i="9"/>
  <c r="H6" i="9"/>
  <c r="H5" i="9"/>
  <c r="E16" i="9"/>
  <c r="E15" i="9"/>
  <c r="E14" i="9"/>
  <c r="E13" i="9"/>
  <c r="E12" i="9"/>
  <c r="E11" i="9"/>
  <c r="E10" i="9"/>
  <c r="E9" i="9"/>
  <c r="E8" i="9"/>
  <c r="E7" i="9"/>
  <c r="E6" i="9"/>
  <c r="E5" i="9"/>
  <c r="Q16" i="8"/>
  <c r="Q15" i="8"/>
  <c r="Q14" i="8"/>
  <c r="Q13" i="8"/>
  <c r="Q12" i="8"/>
  <c r="Q11" i="8"/>
  <c r="Q10" i="8"/>
  <c r="Q6" i="8"/>
  <c r="Q5" i="8"/>
  <c r="N16" i="8"/>
  <c r="N15" i="8"/>
  <c r="N14" i="8"/>
  <c r="N13" i="8"/>
  <c r="N12" i="8"/>
  <c r="N11" i="8"/>
  <c r="N10" i="8"/>
  <c r="N6" i="8"/>
  <c r="N5" i="8"/>
  <c r="K16" i="8"/>
  <c r="K15" i="8"/>
  <c r="K14" i="8"/>
  <c r="K13" i="8"/>
  <c r="K12" i="8"/>
  <c r="K11" i="8"/>
  <c r="K10" i="8"/>
  <c r="K6" i="8"/>
  <c r="K5" i="8"/>
  <c r="H16" i="8"/>
  <c r="H15" i="8"/>
  <c r="H14" i="8"/>
  <c r="H13" i="8"/>
  <c r="H12" i="8"/>
  <c r="H11" i="8"/>
  <c r="H10" i="8"/>
  <c r="H6" i="8"/>
  <c r="H5" i="8"/>
  <c r="E16" i="8"/>
  <c r="E15" i="8"/>
  <c r="E14" i="8"/>
  <c r="E13" i="8"/>
  <c r="E12" i="8"/>
  <c r="E11" i="8"/>
  <c r="E10" i="8"/>
  <c r="E6" i="8"/>
  <c r="E5" i="8"/>
  <c r="Q16" i="7"/>
  <c r="Q15" i="7"/>
  <c r="Q14" i="7"/>
  <c r="Q13" i="7"/>
  <c r="Q12" i="7"/>
  <c r="Q11" i="7"/>
  <c r="Q10" i="7"/>
  <c r="Q9" i="7"/>
  <c r="Q8" i="7"/>
  <c r="Q7" i="7"/>
  <c r="Q6" i="7"/>
  <c r="Q5" i="7"/>
  <c r="N16" i="7"/>
  <c r="N15" i="7"/>
  <c r="N14" i="7"/>
  <c r="N13" i="7"/>
  <c r="N12" i="7"/>
  <c r="N11" i="7"/>
  <c r="N10" i="7"/>
  <c r="N9" i="7"/>
  <c r="N8" i="7"/>
  <c r="N7" i="7"/>
  <c r="N6" i="7"/>
  <c r="N5" i="7"/>
  <c r="K16" i="7"/>
  <c r="K15" i="7"/>
  <c r="K14" i="7"/>
  <c r="K13" i="7"/>
  <c r="K12" i="7"/>
  <c r="K11" i="7"/>
  <c r="K10" i="7"/>
  <c r="K9" i="7"/>
  <c r="K8" i="7"/>
  <c r="K7" i="7"/>
  <c r="K6" i="7"/>
  <c r="K5" i="7"/>
  <c r="H16" i="7"/>
  <c r="H15" i="7"/>
  <c r="H14" i="7"/>
  <c r="H13" i="7"/>
  <c r="H12" i="7"/>
  <c r="H11" i="7"/>
  <c r="H10" i="7"/>
  <c r="H9" i="7"/>
  <c r="H8" i="7"/>
  <c r="H7" i="7"/>
  <c r="H6" i="7"/>
  <c r="H5" i="7"/>
  <c r="E16" i="7"/>
  <c r="E15" i="7"/>
  <c r="E14" i="7"/>
  <c r="E13" i="7"/>
  <c r="E12" i="7"/>
  <c r="E11" i="7"/>
  <c r="E10" i="7"/>
  <c r="E9" i="7"/>
  <c r="E8" i="7"/>
  <c r="E7" i="7"/>
  <c r="E6" i="7"/>
  <c r="E5" i="7"/>
  <c r="Q16" i="6"/>
  <c r="Q15" i="6"/>
  <c r="Q14" i="6"/>
  <c r="Q13" i="6"/>
  <c r="Q12" i="6"/>
  <c r="Q11" i="6"/>
  <c r="Q10" i="6"/>
  <c r="Q9" i="6"/>
  <c r="Q8" i="6"/>
  <c r="Q7" i="6"/>
  <c r="Q6" i="6"/>
  <c r="Q5" i="6"/>
  <c r="N16" i="6"/>
  <c r="N15" i="6"/>
  <c r="N14" i="6"/>
  <c r="N13" i="6"/>
  <c r="N12" i="6"/>
  <c r="N11" i="6"/>
  <c r="N10" i="6"/>
  <c r="N9" i="6"/>
  <c r="N8" i="6"/>
  <c r="N7" i="6"/>
  <c r="N6" i="6"/>
  <c r="N5" i="6"/>
  <c r="K16" i="6"/>
  <c r="K15" i="6"/>
  <c r="K14" i="6"/>
  <c r="K13" i="6"/>
  <c r="K12" i="6"/>
  <c r="K11" i="6"/>
  <c r="K10" i="6"/>
  <c r="K9" i="6"/>
  <c r="K8" i="6"/>
  <c r="K7" i="6"/>
  <c r="K6" i="6"/>
  <c r="K5" i="6"/>
  <c r="H16" i="6"/>
  <c r="H15" i="6"/>
  <c r="H14" i="6"/>
  <c r="H13" i="6"/>
  <c r="H12" i="6"/>
  <c r="H11" i="6"/>
  <c r="H10" i="6"/>
  <c r="H9" i="6"/>
  <c r="H8" i="6"/>
  <c r="H7" i="6"/>
  <c r="H6" i="6"/>
  <c r="H5" i="6"/>
  <c r="E16" i="6"/>
  <c r="E15" i="6"/>
  <c r="E14" i="6"/>
  <c r="E13" i="6"/>
  <c r="E12" i="6"/>
  <c r="E11" i="6"/>
  <c r="E10" i="6"/>
  <c r="E9" i="6"/>
  <c r="E8" i="6"/>
  <c r="E7" i="6"/>
  <c r="E6" i="6"/>
  <c r="E5" i="6"/>
  <c r="Q16" i="5"/>
  <c r="Q15" i="5"/>
  <c r="Q14" i="5"/>
  <c r="Q13" i="5"/>
  <c r="Q12" i="5"/>
  <c r="Q11" i="5"/>
  <c r="Q10" i="5"/>
  <c r="Q9" i="5"/>
  <c r="Q8" i="5"/>
  <c r="Q7" i="5"/>
  <c r="Q6" i="5"/>
  <c r="Q5" i="5"/>
  <c r="N16" i="5"/>
  <c r="N15" i="5"/>
  <c r="N14" i="5"/>
  <c r="N13" i="5"/>
  <c r="N12" i="5"/>
  <c r="N11" i="5"/>
  <c r="N10" i="5"/>
  <c r="N9" i="5"/>
  <c r="N8" i="5"/>
  <c r="N7" i="5"/>
  <c r="N6" i="5"/>
  <c r="N5" i="5"/>
  <c r="K16" i="5"/>
  <c r="K15" i="5"/>
  <c r="K14" i="5"/>
  <c r="K13" i="5"/>
  <c r="K12" i="5"/>
  <c r="K11" i="5"/>
  <c r="K10" i="5"/>
  <c r="K9" i="5"/>
  <c r="K8" i="5"/>
  <c r="K7" i="5"/>
  <c r="K6" i="5"/>
  <c r="K5" i="5"/>
  <c r="H16" i="5"/>
  <c r="H15" i="5"/>
  <c r="H14" i="5"/>
  <c r="H13" i="5"/>
  <c r="H12" i="5"/>
  <c r="H11" i="5"/>
  <c r="H10" i="5"/>
  <c r="H9" i="5"/>
  <c r="H8" i="5"/>
  <c r="H7" i="5"/>
  <c r="H6" i="5"/>
  <c r="H5" i="5"/>
  <c r="E16" i="5"/>
  <c r="E15" i="5"/>
  <c r="E14" i="5"/>
  <c r="E13" i="5"/>
  <c r="E12" i="5"/>
  <c r="E11" i="5"/>
  <c r="E10" i="5"/>
  <c r="E9" i="5"/>
  <c r="E8" i="5"/>
  <c r="E7" i="5"/>
  <c r="E6" i="5"/>
  <c r="E5" i="5"/>
  <c r="Q16" i="3"/>
  <c r="Q15" i="3"/>
  <c r="Q14" i="3"/>
  <c r="Q13" i="3"/>
  <c r="Q12" i="3"/>
  <c r="Q11" i="3"/>
  <c r="Q10" i="3"/>
  <c r="Q9" i="3"/>
  <c r="Q8" i="3"/>
  <c r="Q7" i="3"/>
  <c r="Q6" i="3"/>
  <c r="Q5" i="3"/>
  <c r="N16" i="3"/>
  <c r="N15" i="3"/>
  <c r="N14" i="3"/>
  <c r="N13" i="3"/>
  <c r="N12" i="3"/>
  <c r="N11" i="3"/>
  <c r="N10" i="3"/>
  <c r="N9" i="3"/>
  <c r="N8" i="3"/>
  <c r="N7" i="3"/>
  <c r="N6" i="3"/>
  <c r="N5" i="3"/>
  <c r="K16" i="3"/>
  <c r="K15" i="3"/>
  <c r="K14" i="3"/>
  <c r="K13" i="3"/>
  <c r="K12" i="3"/>
  <c r="K11" i="3"/>
  <c r="K10" i="3"/>
  <c r="K9" i="3"/>
  <c r="K8" i="3"/>
  <c r="K7" i="3"/>
  <c r="K6" i="3"/>
  <c r="K5" i="3"/>
  <c r="H16" i="3"/>
  <c r="H15" i="3"/>
  <c r="H14" i="3"/>
  <c r="H13" i="3"/>
  <c r="H12" i="3"/>
  <c r="H11" i="3"/>
  <c r="H10" i="3"/>
  <c r="H9" i="3"/>
  <c r="H8" i="3"/>
  <c r="H7" i="3"/>
  <c r="H6" i="3"/>
  <c r="H5" i="3"/>
  <c r="E16" i="3"/>
  <c r="E15" i="3"/>
  <c r="E14" i="3"/>
  <c r="E13" i="3"/>
  <c r="E12" i="3"/>
  <c r="E11" i="3"/>
  <c r="E10" i="3"/>
  <c r="E9" i="3"/>
  <c r="E8" i="3"/>
  <c r="E7" i="3"/>
  <c r="E6" i="3"/>
  <c r="E5" i="3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R6" i="1"/>
  <c r="R12" i="1"/>
  <c r="R5" i="1"/>
  <c r="R13" i="2" l="1"/>
  <c r="C8" i="2" l="1"/>
  <c r="D8" i="2"/>
  <c r="F8" i="2"/>
  <c r="G8" i="2"/>
  <c r="H8" i="2" s="1"/>
  <c r="I8" i="2"/>
  <c r="J8" i="2"/>
  <c r="L8" i="2"/>
  <c r="M8" i="2"/>
  <c r="N8" i="2" s="1"/>
  <c r="O8" i="2"/>
  <c r="P8" i="2"/>
  <c r="R8" i="2"/>
  <c r="Q8" i="2" l="1"/>
  <c r="K8" i="2"/>
  <c r="E8" i="2"/>
  <c r="R15" i="2"/>
  <c r="R14" i="2"/>
  <c r="R12" i="2"/>
  <c r="R11" i="2"/>
  <c r="R9" i="2"/>
  <c r="R7" i="2"/>
  <c r="R6" i="2"/>
  <c r="R5" i="2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Q5" i="2" s="1"/>
  <c r="O5" i="2"/>
  <c r="M15" i="2"/>
  <c r="L15" i="2"/>
  <c r="M14" i="2"/>
  <c r="L14" i="2"/>
  <c r="M13" i="2"/>
  <c r="L13" i="2"/>
  <c r="M12" i="2"/>
  <c r="N12" i="2" s="1"/>
  <c r="L12" i="2"/>
  <c r="M11" i="2"/>
  <c r="L11" i="2"/>
  <c r="M9" i="2"/>
  <c r="L9" i="2"/>
  <c r="M7" i="2"/>
  <c r="L7" i="2"/>
  <c r="M6" i="2"/>
  <c r="N6" i="2" s="1"/>
  <c r="L6" i="2"/>
  <c r="M5" i="2"/>
  <c r="L5" i="2"/>
  <c r="J15" i="2"/>
  <c r="I15" i="2"/>
  <c r="J14" i="2"/>
  <c r="I14" i="2"/>
  <c r="J13" i="2"/>
  <c r="I13" i="2"/>
  <c r="J12" i="2"/>
  <c r="I12" i="2"/>
  <c r="J11" i="2"/>
  <c r="K11" i="2" s="1"/>
  <c r="I11" i="2"/>
  <c r="J9" i="2"/>
  <c r="I9" i="2"/>
  <c r="J7" i="2"/>
  <c r="I7" i="2"/>
  <c r="J6" i="2"/>
  <c r="I6" i="2"/>
  <c r="J5" i="2"/>
  <c r="K5" i="2" s="1"/>
  <c r="I5" i="2"/>
  <c r="G15" i="2"/>
  <c r="F15" i="2"/>
  <c r="G14" i="2"/>
  <c r="F14" i="2"/>
  <c r="G13" i="2"/>
  <c r="F13" i="2"/>
  <c r="G12" i="2"/>
  <c r="H12" i="2" s="1"/>
  <c r="F12" i="2"/>
  <c r="G11" i="2"/>
  <c r="F11" i="2"/>
  <c r="G9" i="2"/>
  <c r="F9" i="2"/>
  <c r="G7" i="2"/>
  <c r="F7" i="2"/>
  <c r="G6" i="2"/>
  <c r="H6" i="2" s="1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E5" i="2" s="1"/>
  <c r="C5" i="2"/>
  <c r="E13" i="2" l="1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<sst xmlns="http://schemas.openxmlformats.org/spreadsheetml/2006/main" count="396" uniqueCount="26">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</sst>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" fontId="4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8" sqref="U8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23" width="7.5703125" customWidth="1"/>
  </cols>
  <sheetData>
    <row r="1" spans="1:23" s="5" customFormat="1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s="5" customFormat="1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s="5" customFormat="1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s="5" customFormat="1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s="5" customFormat="1" ht="38.25" x14ac:dyDescent="0.25">
      <c r="A5" s="11">
        <v>1</v>
      </c>
      <c r="B5" s="12" t="s">
        <v>10</v>
      </c>
      <c r="C5" s="14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46250</v>
      </c>
      <c r="D5" s="14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41983</v>
      </c>
      <c r="E5" s="16">
        <f>IFERROR(D5/C5,"-")</f>
        <v>0.90774054054054054</v>
      </c>
      <c r="F5" s="14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5038</v>
      </c>
      <c r="G5" s="14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4733</v>
      </c>
      <c r="H5" s="16">
        <f>IFERROR(G5/F5,"-")</f>
        <v>0.93946010321556173</v>
      </c>
      <c r="I5" s="14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771</v>
      </c>
      <c r="J5" s="14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727</v>
      </c>
      <c r="K5" s="16">
        <f>IFERROR(J5/I5,"-")</f>
        <v>0.94293125810635536</v>
      </c>
      <c r="L5" s="14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463</v>
      </c>
      <c r="M5" s="14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428</v>
      </c>
      <c r="N5" s="16">
        <f>IFERROR(M5/L5,"-")</f>
        <v>0.9244060475161987</v>
      </c>
      <c r="O5" s="14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4</v>
      </c>
      <c r="P5" s="14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5</v>
      </c>
      <c r="Q5" s="16">
        <f>IFERROR(P5/O5,"-")</f>
        <v>1.25</v>
      </c>
      <c r="R5" s="14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47876</v>
      </c>
      <c r="S5" s="18"/>
      <c r="T5" s="18"/>
      <c r="U5" s="8"/>
      <c r="V5" s="8"/>
      <c r="W5" s="8"/>
    </row>
    <row r="6" spans="1:23" s="5" customFormat="1" ht="63.75" x14ac:dyDescent="0.25">
      <c r="A6" s="19">
        <v>2</v>
      </c>
      <c r="B6" s="20" t="s">
        <v>11</v>
      </c>
      <c r="C6" s="14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43292</v>
      </c>
      <c r="D6" s="14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38196</v>
      </c>
      <c r="E6" s="16">
        <f t="shared" ref="E6:E16" si="0">IFERROR(D6/C6,"-")</f>
        <v>0.88228772059502913</v>
      </c>
      <c r="F6" s="14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3981</v>
      </c>
      <c r="G6" s="14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3660</v>
      </c>
      <c r="H6" s="16">
        <f t="shared" ref="H6:H16" si="1">IFERROR(G6/F6,"-")</f>
        <v>0.91936699321778448</v>
      </c>
      <c r="I6" s="14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466</v>
      </c>
      <c r="J6" s="14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475</v>
      </c>
      <c r="K6" s="16">
        <f t="shared" ref="K6:K16" si="2">IFERROR(J6/I6,"-")</f>
        <v>1.0193133047210301</v>
      </c>
      <c r="L6" s="14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240</v>
      </c>
      <c r="M6" s="14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206</v>
      </c>
      <c r="N6" s="16">
        <f t="shared" ref="N6:N16" si="3">IFERROR(M6/L6,"-")</f>
        <v>0.85833333333333328</v>
      </c>
      <c r="O6" s="14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3</v>
      </c>
      <c r="P6" s="14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3</v>
      </c>
      <c r="Q6" s="16">
        <f t="shared" ref="Q6:Q16" si="4">IFERROR(P6/O6,"-")</f>
        <v>1</v>
      </c>
      <c r="R6" s="14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42540</v>
      </c>
      <c r="S6" s="18"/>
      <c r="T6" s="18"/>
      <c r="U6" s="3"/>
      <c r="V6" s="3"/>
      <c r="W6" s="3"/>
    </row>
    <row r="7" spans="1:23" s="25" customFormat="1" ht="102" x14ac:dyDescent="0.25">
      <c r="A7" s="19">
        <v>3</v>
      </c>
      <c r="B7" s="20" t="s">
        <v>12</v>
      </c>
      <c r="C7" s="14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2</v>
      </c>
      <c r="D7" s="14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6</v>
      </c>
      <c r="E7" s="16">
        <f t="shared" si="0"/>
        <v>3</v>
      </c>
      <c r="F7" s="14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1</v>
      </c>
      <c r="G7" s="14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1</v>
      </c>
      <c r="H7" s="16">
        <f t="shared" si="1"/>
        <v>1</v>
      </c>
      <c r="I7" s="14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0</v>
      </c>
      <c r="J7" s="14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3</v>
      </c>
      <c r="K7" s="16" t="str">
        <f t="shared" si="2"/>
        <v>-</v>
      </c>
      <c r="L7" s="14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0</v>
      </c>
      <c r="M7" s="14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1</v>
      </c>
      <c r="N7" s="16" t="str">
        <f t="shared" si="3"/>
        <v>-</v>
      </c>
      <c r="O7" s="14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4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6" t="str">
        <f t="shared" si="4"/>
        <v>-</v>
      </c>
      <c r="R7" s="14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11</v>
      </c>
      <c r="S7" s="23"/>
      <c r="T7" s="23"/>
      <c r="U7" s="24"/>
      <c r="V7" s="24"/>
      <c r="W7" s="24"/>
    </row>
    <row r="8" spans="1:23" s="25" customFormat="1" x14ac:dyDescent="0.25">
      <c r="A8" s="26" t="s">
        <v>21</v>
      </c>
      <c r="B8" s="20" t="s">
        <v>13</v>
      </c>
      <c r="C8" s="14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2</v>
      </c>
      <c r="D8" s="14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4</v>
      </c>
      <c r="E8" s="16">
        <f t="shared" si="0"/>
        <v>2</v>
      </c>
      <c r="F8" s="14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1</v>
      </c>
      <c r="G8" s="14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1</v>
      </c>
      <c r="H8" s="16">
        <f t="shared" si="1"/>
        <v>1</v>
      </c>
      <c r="I8" s="14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0</v>
      </c>
      <c r="J8" s="14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3</v>
      </c>
      <c r="K8" s="16" t="str">
        <f t="shared" si="2"/>
        <v>-</v>
      </c>
      <c r="L8" s="14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0</v>
      </c>
      <c r="M8" s="14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1</v>
      </c>
      <c r="N8" s="16" t="str">
        <f t="shared" si="3"/>
        <v>-</v>
      </c>
      <c r="O8" s="14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4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6" t="str">
        <f t="shared" si="4"/>
        <v>-</v>
      </c>
      <c r="R8" s="14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9</v>
      </c>
      <c r="S8" s="23"/>
      <c r="T8" s="24"/>
      <c r="U8" s="24"/>
      <c r="V8" s="24"/>
      <c r="W8" s="24"/>
    </row>
    <row r="9" spans="1:23" s="25" customFormat="1" x14ac:dyDescent="0.25">
      <c r="A9" s="26" t="s">
        <v>22</v>
      </c>
      <c r="B9" s="20" t="s">
        <v>14</v>
      </c>
      <c r="C9" s="14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4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6" t="str">
        <f t="shared" si="0"/>
        <v>-</v>
      </c>
      <c r="F9" s="14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4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6" t="str">
        <f t="shared" si="1"/>
        <v>-</v>
      </c>
      <c r="I9" s="14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4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6" t="str">
        <f t="shared" si="2"/>
        <v>-</v>
      </c>
      <c r="L9" s="14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4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6" t="str">
        <f t="shared" si="3"/>
        <v>-</v>
      </c>
      <c r="O9" s="14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4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6" t="str">
        <f t="shared" si="4"/>
        <v>-</v>
      </c>
      <c r="R9" s="14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23"/>
      <c r="T9" s="24"/>
      <c r="U9" s="24"/>
      <c r="V9" s="24"/>
      <c r="W9" s="24"/>
    </row>
    <row r="10" spans="1:23" s="5" customFormat="1" ht="51" x14ac:dyDescent="0.25">
      <c r="A10" s="19">
        <v>4</v>
      </c>
      <c r="B10" s="20" t="s">
        <v>15</v>
      </c>
      <c r="C10" s="14">
        <v>6.4038390464750989</v>
      </c>
      <c r="D10" s="14">
        <v>6.3574196250916328</v>
      </c>
      <c r="E10" s="16">
        <f t="shared" si="0"/>
        <v>0.99275131354073975</v>
      </c>
      <c r="F10" s="14">
        <v>8.1022356191911573</v>
      </c>
      <c r="G10" s="14">
        <v>7.9775956284153002</v>
      </c>
      <c r="H10" s="16">
        <f t="shared" si="1"/>
        <v>0.98461659267466484</v>
      </c>
      <c r="I10" s="14">
        <v>28.388412017167383</v>
      </c>
      <c r="J10" s="14">
        <v>31.122105263157895</v>
      </c>
      <c r="K10" s="16">
        <f t="shared" si="2"/>
        <v>1.0962960958977683</v>
      </c>
      <c r="L10" s="14">
        <v>45.029166666666669</v>
      </c>
      <c r="M10" s="14">
        <v>52.509708737864081</v>
      </c>
      <c r="N10" s="16">
        <f t="shared" si="3"/>
        <v>1.1661265936048282</v>
      </c>
      <c r="O10" s="14">
        <v>65.666666666666671</v>
      </c>
      <c r="P10" s="14">
        <v>63.333333333333336</v>
      </c>
      <c r="Q10" s="16">
        <f t="shared" si="4"/>
        <v>0.96446700507614214</v>
      </c>
      <c r="R10" s="14">
        <v>7.0008462623413257</v>
      </c>
      <c r="S10" s="18"/>
      <c r="T10" s="3"/>
      <c r="U10" s="3"/>
      <c r="V10" s="3"/>
      <c r="W10" s="3"/>
    </row>
    <row r="11" spans="1:23" s="5" customFormat="1" ht="51" x14ac:dyDescent="0.25">
      <c r="A11" s="19">
        <v>5</v>
      </c>
      <c r="B11" s="20" t="s">
        <v>16</v>
      </c>
      <c r="C11" s="14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40100</v>
      </c>
      <c r="D11" s="14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35253</v>
      </c>
      <c r="E11" s="16">
        <f t="shared" si="0"/>
        <v>0.87912718204488782</v>
      </c>
      <c r="F11" s="14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3516</v>
      </c>
      <c r="G11" s="14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3022</v>
      </c>
      <c r="H11" s="16">
        <f t="shared" si="1"/>
        <v>0.85949943117178607</v>
      </c>
      <c r="I11" s="14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245</v>
      </c>
      <c r="J11" s="14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187</v>
      </c>
      <c r="K11" s="16">
        <f t="shared" si="2"/>
        <v>0.76326530612244903</v>
      </c>
      <c r="L11" s="14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100</v>
      </c>
      <c r="M11" s="14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67</v>
      </c>
      <c r="N11" s="16">
        <f t="shared" si="3"/>
        <v>0.67</v>
      </c>
      <c r="O11" s="14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2</v>
      </c>
      <c r="P11" s="14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2</v>
      </c>
      <c r="Q11" s="16">
        <f t="shared" si="4"/>
        <v>1</v>
      </c>
      <c r="R11" s="14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38531</v>
      </c>
      <c r="S11" s="18"/>
      <c r="T11" s="18"/>
      <c r="U11" s="8"/>
      <c r="V11" s="8"/>
      <c r="W11" s="8"/>
    </row>
    <row r="12" spans="1:23" s="5" customFormat="1" ht="51" x14ac:dyDescent="0.25">
      <c r="A12" s="19">
        <v>6</v>
      </c>
      <c r="B12" s="20" t="s">
        <v>17</v>
      </c>
      <c r="C12" s="14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37149</v>
      </c>
      <c r="D12" s="14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35456</v>
      </c>
      <c r="E12" s="16">
        <f t="shared" si="0"/>
        <v>0.95442676788069669</v>
      </c>
      <c r="F12" s="14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2474</v>
      </c>
      <c r="G12" s="14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2326</v>
      </c>
      <c r="H12" s="16">
        <f t="shared" si="1"/>
        <v>0.94017784963621664</v>
      </c>
      <c r="I12" s="14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261</v>
      </c>
      <c r="J12" s="14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186</v>
      </c>
      <c r="K12" s="16">
        <f t="shared" si="2"/>
        <v>0.71264367816091956</v>
      </c>
      <c r="L12" s="14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99</v>
      </c>
      <c r="M12" s="14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93</v>
      </c>
      <c r="N12" s="16">
        <f t="shared" si="3"/>
        <v>0.93939393939393945</v>
      </c>
      <c r="O12" s="14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1</v>
      </c>
      <c r="P12" s="14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2</v>
      </c>
      <c r="Q12" s="16">
        <f t="shared" si="4"/>
        <v>2</v>
      </c>
      <c r="R12" s="14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38063</v>
      </c>
      <c r="S12" s="18"/>
      <c r="T12" s="18"/>
    </row>
    <row r="13" spans="1:23" s="25" customFormat="1" ht="89.25" x14ac:dyDescent="0.25">
      <c r="A13" s="19">
        <v>7</v>
      </c>
      <c r="B13" s="20" t="s">
        <v>18</v>
      </c>
      <c r="C13" s="14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107</v>
      </c>
      <c r="D13" s="14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169</v>
      </c>
      <c r="E13" s="16">
        <f t="shared" si="0"/>
        <v>1.5794392523364487</v>
      </c>
      <c r="F13" s="14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0</v>
      </c>
      <c r="G13" s="14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2</v>
      </c>
      <c r="H13" s="16" t="str">
        <f t="shared" si="1"/>
        <v>-</v>
      </c>
      <c r="I13" s="14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0</v>
      </c>
      <c r="J13" s="14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0</v>
      </c>
      <c r="K13" s="16" t="str">
        <f t="shared" si="2"/>
        <v>-</v>
      </c>
      <c r="L13" s="14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0</v>
      </c>
      <c r="M13" s="14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0</v>
      </c>
      <c r="N13" s="16" t="str">
        <f t="shared" si="3"/>
        <v>-</v>
      </c>
      <c r="O13" s="14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4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6" t="str">
        <f t="shared" si="4"/>
        <v>-</v>
      </c>
      <c r="R13" s="14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171</v>
      </c>
      <c r="S13" s="23"/>
      <c r="T13" s="23"/>
    </row>
    <row r="14" spans="1:23" s="25" customFormat="1" x14ac:dyDescent="0.25">
      <c r="A14" s="26" t="s">
        <v>23</v>
      </c>
      <c r="B14" s="20" t="s">
        <v>13</v>
      </c>
      <c r="C14" s="14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107</v>
      </c>
      <c r="D14" s="14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169</v>
      </c>
      <c r="E14" s="16">
        <f t="shared" si="0"/>
        <v>1.5794392523364487</v>
      </c>
      <c r="F14" s="14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0</v>
      </c>
      <c r="G14" s="14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2</v>
      </c>
      <c r="H14" s="16" t="str">
        <f t="shared" si="1"/>
        <v>-</v>
      </c>
      <c r="I14" s="14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0</v>
      </c>
      <c r="J14" s="14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0</v>
      </c>
      <c r="K14" s="16" t="str">
        <f t="shared" si="2"/>
        <v>-</v>
      </c>
      <c r="L14" s="14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0</v>
      </c>
      <c r="M14" s="14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0</v>
      </c>
      <c r="N14" s="16" t="str">
        <f t="shared" si="3"/>
        <v>-</v>
      </c>
      <c r="O14" s="14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4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6" t="str">
        <f t="shared" si="4"/>
        <v>-</v>
      </c>
      <c r="R14" s="14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171</v>
      </c>
      <c r="S14" s="23"/>
    </row>
    <row r="15" spans="1:23" s="25" customFormat="1" x14ac:dyDescent="0.25">
      <c r="A15" s="26" t="s">
        <v>24</v>
      </c>
      <c r="B15" s="20" t="s">
        <v>19</v>
      </c>
      <c r="C15" s="14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4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6" t="str">
        <f t="shared" si="0"/>
        <v>-</v>
      </c>
      <c r="F15" s="14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4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6" t="str">
        <f t="shared" si="1"/>
        <v>-</v>
      </c>
      <c r="I15" s="14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4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6" t="str">
        <f t="shared" si="2"/>
        <v>-</v>
      </c>
      <c r="L15" s="14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4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6" t="str">
        <f t="shared" si="3"/>
        <v>-</v>
      </c>
      <c r="O15" s="14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4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6" t="str">
        <f t="shared" si="4"/>
        <v>-</v>
      </c>
      <c r="R15" s="14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23"/>
    </row>
    <row r="16" spans="1:23" ht="51.75" thickBot="1" x14ac:dyDescent="0.3">
      <c r="A16" s="21">
        <v>8</v>
      </c>
      <c r="B16" s="22" t="s">
        <v>20</v>
      </c>
      <c r="C16" s="14">
        <v>63.99717354437535</v>
      </c>
      <c r="D16" s="14">
        <v>63.586473375451263</v>
      </c>
      <c r="E16" s="16">
        <f t="shared" si="0"/>
        <v>0.99358252644330758</v>
      </c>
      <c r="F16" s="14">
        <v>93.855295068714639</v>
      </c>
      <c r="G16" s="14">
        <v>122.74161650902838</v>
      </c>
      <c r="H16" s="16">
        <f t="shared" si="1"/>
        <v>1.3077750852433534</v>
      </c>
      <c r="I16" s="14">
        <v>262.87356321839081</v>
      </c>
      <c r="J16" s="14">
        <v>212.49462365591398</v>
      </c>
      <c r="K16" s="16">
        <f t="shared" si="2"/>
        <v>0.80835296274877644</v>
      </c>
      <c r="L16" s="14">
        <v>519.72727272727275</v>
      </c>
      <c r="M16" s="14">
        <v>374.40860215053766</v>
      </c>
      <c r="N16" s="16">
        <f t="shared" si="3"/>
        <v>0.72039437181317367</v>
      </c>
      <c r="O16" s="14">
        <v>217</v>
      </c>
      <c r="P16" s="14">
        <v>953</v>
      </c>
      <c r="Q16" s="16">
        <f t="shared" si="4"/>
        <v>4.3917050691244244</v>
      </c>
      <c r="R16" s="14">
        <v>68.735228437064862</v>
      </c>
      <c r="S16" s="18"/>
    </row>
    <row r="18" spans="3:18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x14ac:dyDescent="0.2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18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3:18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3:18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3:1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3:18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3:18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3:18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3:18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3:18" x14ac:dyDescent="0.2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1583</v>
      </c>
      <c r="D5" s="14">
        <v>1669</v>
      </c>
      <c r="E5" s="16">
        <f>IFERROR(D5/C5,"-")</f>
        <v>1.0543272267845862</v>
      </c>
      <c r="F5" s="14">
        <v>184</v>
      </c>
      <c r="G5" s="14">
        <v>217</v>
      </c>
      <c r="H5" s="16">
        <f>IFERROR(G5/F5,"-")</f>
        <v>1.1793478260869565</v>
      </c>
      <c r="I5" s="14">
        <v>34</v>
      </c>
      <c r="J5" s="14">
        <v>47</v>
      </c>
      <c r="K5" s="16">
        <f>IFERROR(J5/I5,"-")</f>
        <v>1.3823529411764706</v>
      </c>
      <c r="L5" s="14">
        <v>35</v>
      </c>
      <c r="M5" s="14">
        <v>39</v>
      </c>
      <c r="N5" s="16">
        <f>IFERROR(M5/L5,"-")</f>
        <v>1.1142857142857143</v>
      </c>
      <c r="O5" s="14">
        <v>1</v>
      </c>
      <c r="P5" s="14">
        <v>0</v>
      </c>
      <c r="Q5" s="16">
        <f>IFERROR(P5/O5,"-")</f>
        <v>0</v>
      </c>
      <c r="R5" s="15">
        <v>1972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1491</v>
      </c>
      <c r="D6" s="14">
        <v>1559</v>
      </c>
      <c r="E6" s="16">
        <f t="shared" ref="E6:E16" si="0">IFERROR(D6/C6,"-")</f>
        <v>1.0456069751844399</v>
      </c>
      <c r="F6" s="14">
        <v>161</v>
      </c>
      <c r="G6" s="14">
        <v>192</v>
      </c>
      <c r="H6" s="16">
        <f t="shared" ref="H6:H16" si="1">IFERROR(G6/F6,"-")</f>
        <v>1.1925465838509317</v>
      </c>
      <c r="I6" s="14">
        <v>21</v>
      </c>
      <c r="J6" s="14">
        <v>35</v>
      </c>
      <c r="K6" s="16">
        <f t="shared" ref="K6:K16" si="2">IFERROR(J6/I6,"-")</f>
        <v>1.6666666666666667</v>
      </c>
      <c r="L6" s="14">
        <v>22</v>
      </c>
      <c r="M6" s="14">
        <v>25</v>
      </c>
      <c r="N6" s="16">
        <f t="shared" ref="N6:N16" si="3">IFERROR(M6/L6,"-")</f>
        <v>1.1363636363636365</v>
      </c>
      <c r="O6" s="14">
        <v>1</v>
      </c>
      <c r="P6" s="14">
        <v>0</v>
      </c>
      <c r="Q6" s="16">
        <f t="shared" ref="Q6:Q16" si="4">IFERROR(P6/O6,"-")</f>
        <v>0</v>
      </c>
      <c r="R6" s="15">
        <v>1811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1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1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1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1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6.8162307176391685</v>
      </c>
      <c r="D10" s="14">
        <v>6.5067350865939702</v>
      </c>
      <c r="E10" s="16">
        <f t="shared" si="0"/>
        <v>0.95459431409147</v>
      </c>
      <c r="F10" s="14">
        <v>6.9006211180124222</v>
      </c>
      <c r="G10" s="14">
        <v>7.463541666666667</v>
      </c>
      <c r="H10" s="16">
        <f t="shared" si="1"/>
        <v>1.0815753450345036</v>
      </c>
      <c r="I10" s="14">
        <v>25.80952380952381</v>
      </c>
      <c r="J10" s="14">
        <v>33.342857142857142</v>
      </c>
      <c r="K10" s="16">
        <f t="shared" si="2"/>
        <v>1.2918819188191881</v>
      </c>
      <c r="L10" s="14">
        <v>34.227272727272727</v>
      </c>
      <c r="M10" s="14">
        <v>58.16</v>
      </c>
      <c r="N10" s="16">
        <f t="shared" si="3"/>
        <v>1.6992297476759628</v>
      </c>
      <c r="O10" s="14">
        <v>63</v>
      </c>
      <c r="P10" s="14" t="s">
        <v>25</v>
      </c>
      <c r="Q10" s="16" t="str">
        <f t="shared" si="4"/>
        <v>-</v>
      </c>
      <c r="R10" s="15">
        <v>7.8398674765323024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1363</v>
      </c>
      <c r="D11" s="14">
        <v>1441</v>
      </c>
      <c r="E11" s="16">
        <f t="shared" si="0"/>
        <v>1.0572267057960381</v>
      </c>
      <c r="F11" s="14">
        <v>140</v>
      </c>
      <c r="G11" s="14">
        <v>154</v>
      </c>
      <c r="H11" s="16">
        <f t="shared" si="1"/>
        <v>1.1000000000000001</v>
      </c>
      <c r="I11" s="14">
        <v>14</v>
      </c>
      <c r="J11" s="14">
        <v>10</v>
      </c>
      <c r="K11" s="16">
        <f t="shared" si="2"/>
        <v>0.7142857142857143</v>
      </c>
      <c r="L11" s="14">
        <v>9</v>
      </c>
      <c r="M11" s="14">
        <v>9</v>
      </c>
      <c r="N11" s="16">
        <f t="shared" si="3"/>
        <v>1</v>
      </c>
      <c r="O11" s="14">
        <v>1</v>
      </c>
      <c r="P11" s="14">
        <v>0</v>
      </c>
      <c r="Q11" s="16">
        <f t="shared" si="4"/>
        <v>0</v>
      </c>
      <c r="R11" s="15">
        <v>1614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1186</v>
      </c>
      <c r="D12" s="14">
        <v>1440</v>
      </c>
      <c r="E12" s="16">
        <f t="shared" si="0"/>
        <v>1.2141652613827993</v>
      </c>
      <c r="F12" s="14">
        <v>87</v>
      </c>
      <c r="G12" s="14">
        <v>92</v>
      </c>
      <c r="H12" s="16">
        <f t="shared" si="1"/>
        <v>1.0574712643678161</v>
      </c>
      <c r="I12" s="14">
        <v>17</v>
      </c>
      <c r="J12" s="14">
        <v>10</v>
      </c>
      <c r="K12" s="16">
        <f t="shared" si="2"/>
        <v>0.58823529411764708</v>
      </c>
      <c r="L12" s="14">
        <v>3</v>
      </c>
      <c r="M12" s="14">
        <v>10</v>
      </c>
      <c r="N12" s="16">
        <f t="shared" si="3"/>
        <v>3.3333333333333335</v>
      </c>
      <c r="O12" s="14">
        <v>0</v>
      </c>
      <c r="P12" s="14">
        <v>0</v>
      </c>
      <c r="Q12" s="16" t="str">
        <f t="shared" si="4"/>
        <v>-</v>
      </c>
      <c r="R12" s="15">
        <v>1552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1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1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1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1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30.080101180438447</v>
      </c>
      <c r="D16" s="14">
        <v>48.431944444444447</v>
      </c>
      <c r="E16" s="16">
        <f t="shared" si="0"/>
        <v>1.6100991201432688</v>
      </c>
      <c r="F16" s="14">
        <v>93.850574712643677</v>
      </c>
      <c r="G16" s="14">
        <v>130.43478260869566</v>
      </c>
      <c r="H16" s="16">
        <f t="shared" si="1"/>
        <v>1.3898133603131075</v>
      </c>
      <c r="I16" s="14">
        <v>150.29411764705881</v>
      </c>
      <c r="J16" s="14">
        <v>138.6</v>
      </c>
      <c r="K16" s="16">
        <f t="shared" si="2"/>
        <v>0.92219178082191788</v>
      </c>
      <c r="L16" s="14">
        <v>94.333333333333329</v>
      </c>
      <c r="M16" s="14">
        <v>304.3</v>
      </c>
      <c r="N16" s="16">
        <f t="shared" si="3"/>
        <v>3.2257950530035338</v>
      </c>
      <c r="O16" s="14" t="s">
        <v>25</v>
      </c>
      <c r="P16" s="14" t="s">
        <v>25</v>
      </c>
      <c r="Q16" s="16" t="str">
        <f t="shared" si="4"/>
        <v>-</v>
      </c>
      <c r="R16" s="15">
        <v>55.522551546391753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6413</v>
      </c>
      <c r="D5" s="14">
        <v>6582</v>
      </c>
      <c r="E5" s="16">
        <f>IFERROR(D5/C5,"-")</f>
        <v>1.0263527210353969</v>
      </c>
      <c r="F5" s="14">
        <v>366</v>
      </c>
      <c r="G5" s="14">
        <v>359</v>
      </c>
      <c r="H5" s="16">
        <f>IFERROR(G5/F5,"-")</f>
        <v>0.98087431693989069</v>
      </c>
      <c r="I5" s="14">
        <v>98</v>
      </c>
      <c r="J5" s="14">
        <v>58</v>
      </c>
      <c r="K5" s="16">
        <f>IFERROR(J5/I5,"-")</f>
        <v>0.59183673469387754</v>
      </c>
      <c r="L5" s="14">
        <v>57</v>
      </c>
      <c r="M5" s="14">
        <v>51</v>
      </c>
      <c r="N5" s="16">
        <f>IFERROR(M5/L5,"-")</f>
        <v>0.89473684210526316</v>
      </c>
      <c r="O5" s="14">
        <v>0</v>
      </c>
      <c r="P5" s="14">
        <v>0</v>
      </c>
      <c r="Q5" s="16" t="str">
        <f>IFERROR(P5/O5,"-")</f>
        <v>-</v>
      </c>
      <c r="R5" s="15">
        <v>7050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5863</v>
      </c>
      <c r="D6" s="14">
        <v>5621</v>
      </c>
      <c r="E6" s="16">
        <f t="shared" ref="E6:E16" si="0">IFERROR(D6/C6,"-")</f>
        <v>0.9587242026266416</v>
      </c>
      <c r="F6" s="14">
        <v>261</v>
      </c>
      <c r="G6" s="14">
        <v>287</v>
      </c>
      <c r="H6" s="16">
        <f t="shared" ref="H6:H16" si="1">IFERROR(G6/F6,"-")</f>
        <v>1.0996168582375478</v>
      </c>
      <c r="I6" s="14">
        <v>48</v>
      </c>
      <c r="J6" s="14">
        <v>33</v>
      </c>
      <c r="K6" s="16">
        <f t="shared" ref="K6:K16" si="2">IFERROR(J6/I6,"-")</f>
        <v>0.6875</v>
      </c>
      <c r="L6" s="14">
        <v>26</v>
      </c>
      <c r="M6" s="14">
        <v>24</v>
      </c>
      <c r="N6" s="16">
        <f t="shared" ref="N6:N16" si="3">IFERROR(M6/L6,"-")</f>
        <v>0.92307692307692313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5965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2</v>
      </c>
      <c r="D7" s="14">
        <v>2</v>
      </c>
      <c r="E7" s="16">
        <f t="shared" si="0"/>
        <v>1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2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2</v>
      </c>
      <c r="D8" s="14">
        <v>0</v>
      </c>
      <c r="E8" s="16">
        <f t="shared" si="0"/>
        <v>0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7.1698789015862188</v>
      </c>
      <c r="D10" s="14">
        <v>8.7626756804839001</v>
      </c>
      <c r="E10" s="16">
        <f t="shared" si="0"/>
        <v>1.2221511410109454</v>
      </c>
      <c r="F10" s="14">
        <v>9.3486590038314183</v>
      </c>
      <c r="G10" s="14">
        <v>10.682926829268293</v>
      </c>
      <c r="H10" s="16">
        <f t="shared" si="1"/>
        <v>1.1427229108356658</v>
      </c>
      <c r="I10" s="14">
        <v>43.125</v>
      </c>
      <c r="J10" s="14">
        <v>26.363636363636363</v>
      </c>
      <c r="K10" s="16">
        <f t="shared" si="2"/>
        <v>0.61133069828721998</v>
      </c>
      <c r="L10" s="14">
        <v>56.307692307692307</v>
      </c>
      <c r="M10" s="14">
        <v>43.25</v>
      </c>
      <c r="N10" s="16">
        <f t="shared" si="3"/>
        <v>0.7681010928961749</v>
      </c>
      <c r="O10" s="14" t="s">
        <v>25</v>
      </c>
      <c r="P10" s="14" t="s">
        <v>25</v>
      </c>
      <c r="Q10" s="16" t="str">
        <f t="shared" si="4"/>
        <v>-</v>
      </c>
      <c r="R10" s="15">
        <v>9.0911986588432523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5303</v>
      </c>
      <c r="D11" s="14">
        <v>5104</v>
      </c>
      <c r="E11" s="16">
        <f t="shared" si="0"/>
        <v>0.9624740712804073</v>
      </c>
      <c r="F11" s="14">
        <v>245</v>
      </c>
      <c r="G11" s="14">
        <v>217</v>
      </c>
      <c r="H11" s="16">
        <f t="shared" si="1"/>
        <v>0.88571428571428568</v>
      </c>
      <c r="I11" s="14">
        <v>22</v>
      </c>
      <c r="J11" s="14">
        <v>11</v>
      </c>
      <c r="K11" s="16">
        <f t="shared" si="2"/>
        <v>0.5</v>
      </c>
      <c r="L11" s="14">
        <v>11</v>
      </c>
      <c r="M11" s="14">
        <v>9</v>
      </c>
      <c r="N11" s="16">
        <f t="shared" si="3"/>
        <v>0.81818181818181823</v>
      </c>
      <c r="O11" s="14">
        <v>0</v>
      </c>
      <c r="P11" s="14">
        <v>0</v>
      </c>
      <c r="Q11" s="16" t="str">
        <f t="shared" si="4"/>
        <v>-</v>
      </c>
      <c r="R11" s="15">
        <v>5341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4860</v>
      </c>
      <c r="D12" s="14">
        <v>4446</v>
      </c>
      <c r="E12" s="16">
        <f t="shared" si="0"/>
        <v>0.91481481481481486</v>
      </c>
      <c r="F12" s="14">
        <v>131</v>
      </c>
      <c r="G12" s="14">
        <v>126</v>
      </c>
      <c r="H12" s="16">
        <f t="shared" si="1"/>
        <v>0.96183206106870234</v>
      </c>
      <c r="I12" s="14">
        <v>12</v>
      </c>
      <c r="J12" s="14">
        <v>5</v>
      </c>
      <c r="K12" s="16">
        <f t="shared" si="2"/>
        <v>0.41666666666666669</v>
      </c>
      <c r="L12" s="14">
        <v>8</v>
      </c>
      <c r="M12" s="14">
        <v>9</v>
      </c>
      <c r="N12" s="16">
        <f t="shared" si="3"/>
        <v>1.125</v>
      </c>
      <c r="O12" s="14">
        <v>0</v>
      </c>
      <c r="P12" s="14">
        <v>0</v>
      </c>
      <c r="Q12" s="16" t="str">
        <f t="shared" si="4"/>
        <v>-</v>
      </c>
      <c r="R12" s="15">
        <v>4586</v>
      </c>
      <c r="S12" s="18"/>
    </row>
    <row r="13" spans="1:23" ht="89.25" x14ac:dyDescent="0.25">
      <c r="A13" s="19">
        <v>7</v>
      </c>
      <c r="B13" s="20" t="s">
        <v>18</v>
      </c>
      <c r="C13" s="14">
        <v>103</v>
      </c>
      <c r="D13" s="14">
        <v>162</v>
      </c>
      <c r="E13" s="16">
        <f t="shared" si="0"/>
        <v>1.5728155339805825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163</v>
      </c>
      <c r="S13" s="18"/>
    </row>
    <row r="14" spans="1:23" x14ac:dyDescent="0.25">
      <c r="A14" s="26" t="s">
        <v>23</v>
      </c>
      <c r="B14" s="20" t="s">
        <v>13</v>
      </c>
      <c r="C14" s="14">
        <v>103</v>
      </c>
      <c r="D14" s="14">
        <v>162</v>
      </c>
      <c r="E14" s="16">
        <f t="shared" si="0"/>
        <v>1.5728155339805825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163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117.41358024691358</v>
      </c>
      <c r="D16" s="14">
        <v>103.30499325236167</v>
      </c>
      <c r="E16" s="16">
        <f t="shared" si="0"/>
        <v>0.87983854197374434</v>
      </c>
      <c r="F16" s="14">
        <v>89.618320610687022</v>
      </c>
      <c r="G16" s="14">
        <v>121.30952380952381</v>
      </c>
      <c r="H16" s="16">
        <f t="shared" si="1"/>
        <v>1.353624158351586</v>
      </c>
      <c r="I16" s="14">
        <v>222.16666666666666</v>
      </c>
      <c r="J16" s="14">
        <v>196.8</v>
      </c>
      <c r="K16" s="16">
        <f t="shared" si="2"/>
        <v>0.88582145536384105</v>
      </c>
      <c r="L16" s="14">
        <v>719.625</v>
      </c>
      <c r="M16" s="14">
        <v>408.22222222222223</v>
      </c>
      <c r="N16" s="16">
        <f t="shared" si="3"/>
        <v>0.56727076216393568</v>
      </c>
      <c r="O16" s="14" t="s">
        <v>25</v>
      </c>
      <c r="P16" s="14" t="s">
        <v>25</v>
      </c>
      <c r="Q16" s="16" t="str">
        <f t="shared" si="4"/>
        <v>-</v>
      </c>
      <c r="R16" s="15">
        <v>104.5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5719</v>
      </c>
      <c r="D5" s="14">
        <v>5247</v>
      </c>
      <c r="E5" s="16">
        <f>IFERROR(D5/C5,"-")</f>
        <v>0.91746808882671793</v>
      </c>
      <c r="F5" s="14">
        <v>587</v>
      </c>
      <c r="G5" s="14">
        <v>558</v>
      </c>
      <c r="H5" s="16">
        <f>IFERROR(G5/F5,"-")</f>
        <v>0.95059625212947185</v>
      </c>
      <c r="I5" s="14">
        <v>83</v>
      </c>
      <c r="J5" s="14">
        <v>70</v>
      </c>
      <c r="K5" s="16">
        <f>IFERROR(J5/I5,"-")</f>
        <v>0.84337349397590367</v>
      </c>
      <c r="L5" s="14">
        <v>48</v>
      </c>
      <c r="M5" s="14">
        <v>38</v>
      </c>
      <c r="N5" s="16">
        <f>IFERROR(M5/L5,"-")</f>
        <v>0.79166666666666663</v>
      </c>
      <c r="O5" s="14">
        <v>1</v>
      </c>
      <c r="P5" s="14">
        <v>1</v>
      </c>
      <c r="Q5" s="16">
        <f>IFERROR(P5/O5,"-")</f>
        <v>1</v>
      </c>
      <c r="R5" s="15">
        <v>5914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5402</v>
      </c>
      <c r="D6" s="14">
        <v>4845</v>
      </c>
      <c r="E6" s="16">
        <f t="shared" ref="E6:E16" si="0">IFERROR(D6/C6,"-")</f>
        <v>0.89689004072565714</v>
      </c>
      <c r="F6" s="14">
        <v>533</v>
      </c>
      <c r="G6" s="14">
        <v>489</v>
      </c>
      <c r="H6" s="16">
        <f t="shared" ref="H6:H16" si="1">IFERROR(G6/F6,"-")</f>
        <v>0.91744840525328331</v>
      </c>
      <c r="I6" s="14">
        <v>62</v>
      </c>
      <c r="J6" s="14">
        <v>54</v>
      </c>
      <c r="K6" s="16">
        <f t="shared" ref="K6:K16" si="2">IFERROR(J6/I6,"-")</f>
        <v>0.87096774193548387</v>
      </c>
      <c r="L6" s="14">
        <v>30</v>
      </c>
      <c r="M6" s="14">
        <v>17</v>
      </c>
      <c r="N6" s="16">
        <f t="shared" ref="N6:N16" si="3">IFERROR(M6/L6,"-")</f>
        <v>0.56666666666666665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5405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6.2684191040355426</v>
      </c>
      <c r="D10" s="14">
        <v>6.0955624355005158</v>
      </c>
      <c r="E10" s="16">
        <f t="shared" si="0"/>
        <v>0.97242420047763822</v>
      </c>
      <c r="F10" s="14">
        <v>7.2007504690431521</v>
      </c>
      <c r="G10" s="14">
        <v>7.408997955010225</v>
      </c>
      <c r="H10" s="16">
        <f t="shared" si="1"/>
        <v>1.0289202475300807</v>
      </c>
      <c r="I10" s="14">
        <v>26.14516129032258</v>
      </c>
      <c r="J10" s="14">
        <v>36.203703703703702</v>
      </c>
      <c r="K10" s="16">
        <f t="shared" si="2"/>
        <v>1.3847190805858294</v>
      </c>
      <c r="L10" s="14">
        <v>86.666666666666671</v>
      </c>
      <c r="M10" s="14">
        <v>32.117647058823529</v>
      </c>
      <c r="N10" s="16">
        <f t="shared" si="3"/>
        <v>0.37058823529411761</v>
      </c>
      <c r="O10" s="14" t="s">
        <v>25</v>
      </c>
      <c r="P10" s="14" t="s">
        <v>25</v>
      </c>
      <c r="Q10" s="16" t="str">
        <f t="shared" si="4"/>
        <v>-</v>
      </c>
      <c r="R10" s="15">
        <v>6.5970397779833485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5150</v>
      </c>
      <c r="D11" s="14">
        <v>4585</v>
      </c>
      <c r="E11" s="16">
        <f t="shared" si="0"/>
        <v>0.89029126213592236</v>
      </c>
      <c r="F11" s="14">
        <v>479</v>
      </c>
      <c r="G11" s="14">
        <v>429</v>
      </c>
      <c r="H11" s="16">
        <f t="shared" si="1"/>
        <v>0.89561586638830892</v>
      </c>
      <c r="I11" s="14">
        <v>31</v>
      </c>
      <c r="J11" s="14">
        <v>26</v>
      </c>
      <c r="K11" s="16">
        <f t="shared" si="2"/>
        <v>0.83870967741935487</v>
      </c>
      <c r="L11" s="14">
        <v>7</v>
      </c>
      <c r="M11" s="14">
        <v>7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v>5047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4387</v>
      </c>
      <c r="D12" s="14">
        <v>4693</v>
      </c>
      <c r="E12" s="16">
        <f t="shared" si="0"/>
        <v>1.0697515386368817</v>
      </c>
      <c r="F12" s="14">
        <v>294</v>
      </c>
      <c r="G12" s="14">
        <v>321</v>
      </c>
      <c r="H12" s="16">
        <f t="shared" si="1"/>
        <v>1.0918367346938775</v>
      </c>
      <c r="I12" s="14">
        <v>43</v>
      </c>
      <c r="J12" s="14">
        <v>31</v>
      </c>
      <c r="K12" s="16">
        <f t="shared" si="2"/>
        <v>0.72093023255813948</v>
      </c>
      <c r="L12" s="14">
        <v>5</v>
      </c>
      <c r="M12" s="14">
        <v>6</v>
      </c>
      <c r="N12" s="16">
        <f t="shared" si="3"/>
        <v>1.2</v>
      </c>
      <c r="O12" s="14">
        <v>0</v>
      </c>
      <c r="P12" s="14">
        <v>1</v>
      </c>
      <c r="Q12" s="16" t="str">
        <f t="shared" si="4"/>
        <v>-</v>
      </c>
      <c r="R12" s="15">
        <v>5052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51.528379302484616</v>
      </c>
      <c r="D16" s="14">
        <v>60.497336458555296</v>
      </c>
      <c r="E16" s="16">
        <f t="shared" si="0"/>
        <v>1.1740585921288273</v>
      </c>
      <c r="F16" s="14">
        <v>99.023809523809518</v>
      </c>
      <c r="G16" s="14">
        <v>111.3177570093458</v>
      </c>
      <c r="H16" s="16">
        <f t="shared" si="1"/>
        <v>1.1241514292840884</v>
      </c>
      <c r="I16" s="14">
        <v>384.23255813953489</v>
      </c>
      <c r="J16" s="14">
        <v>242.54838709677421</v>
      </c>
      <c r="K16" s="16">
        <f t="shared" si="2"/>
        <v>0.63125412451042795</v>
      </c>
      <c r="L16" s="14">
        <v>619.4</v>
      </c>
      <c r="M16" s="14">
        <v>695.33333333333337</v>
      </c>
      <c r="N16" s="16">
        <f t="shared" si="3"/>
        <v>1.1225917554622755</v>
      </c>
      <c r="O16" s="14" t="s">
        <v>25</v>
      </c>
      <c r="P16" s="14">
        <v>1219</v>
      </c>
      <c r="Q16" s="16" t="str">
        <f t="shared" si="4"/>
        <v>-</v>
      </c>
      <c r="R16" s="15">
        <v>65.826801266825015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7077</v>
      </c>
      <c r="D5" s="14">
        <v>6132</v>
      </c>
      <c r="E5" s="16">
        <f>IFERROR(D5/C5,"-")</f>
        <v>0.86646884272997038</v>
      </c>
      <c r="F5" s="14">
        <v>1090</v>
      </c>
      <c r="G5" s="14">
        <v>864</v>
      </c>
      <c r="H5" s="16">
        <f>IFERROR(G5/F5,"-")</f>
        <v>0.79266055045871564</v>
      </c>
      <c r="I5" s="14">
        <v>107</v>
      </c>
      <c r="J5" s="14">
        <v>108</v>
      </c>
      <c r="K5" s="16">
        <f>IFERROR(J5/I5,"-")</f>
        <v>1.0093457943925233</v>
      </c>
      <c r="L5" s="14">
        <v>41</v>
      </c>
      <c r="M5" s="14">
        <v>28</v>
      </c>
      <c r="N5" s="16">
        <f>IFERROR(M5/L5,"-")</f>
        <v>0.68292682926829273</v>
      </c>
      <c r="O5" s="14">
        <v>1</v>
      </c>
      <c r="P5" s="14">
        <v>1</v>
      </c>
      <c r="Q5" s="16">
        <f>IFERROR(P5/O5,"-")</f>
        <v>1</v>
      </c>
      <c r="R5" s="15">
        <f>D5+G5+J5+M5+P5</f>
        <v>7133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6827</v>
      </c>
      <c r="D6" s="14">
        <v>5787</v>
      </c>
      <c r="E6" s="16">
        <f t="shared" ref="E6:E16" si="0">IFERROR(D6/C6,"-")</f>
        <v>0.84766368829646987</v>
      </c>
      <c r="F6" s="14">
        <v>943</v>
      </c>
      <c r="G6" s="14">
        <v>753</v>
      </c>
      <c r="H6" s="16">
        <f t="shared" ref="H6:H16" si="1">IFERROR(G6/F6,"-")</f>
        <v>0.79851537645811244</v>
      </c>
      <c r="I6" s="14">
        <v>76</v>
      </c>
      <c r="J6" s="14">
        <v>89</v>
      </c>
      <c r="K6" s="16">
        <f t="shared" ref="K6:K16" si="2">IFERROR(J6/I6,"-")</f>
        <v>1.1710526315789473</v>
      </c>
      <c r="L6" s="14">
        <v>26</v>
      </c>
      <c r="M6" s="14">
        <v>21</v>
      </c>
      <c r="N6" s="16">
        <f t="shared" ref="N6:N16" si="3">IFERROR(M6/L6,"-")</f>
        <v>0.80769230769230771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6650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6.5429910648894101</v>
      </c>
      <c r="D10" s="14">
        <v>5.7136685674788321</v>
      </c>
      <c r="E10" s="16">
        <f t="shared" si="0"/>
        <v>0.87325024760299053</v>
      </c>
      <c r="F10" s="14">
        <v>10.753976670201485</v>
      </c>
      <c r="G10" s="14">
        <v>7.9973439575033201</v>
      </c>
      <c r="H10" s="16">
        <f t="shared" si="1"/>
        <v>0.74366387456124938</v>
      </c>
      <c r="I10" s="14">
        <v>23.19736842105263</v>
      </c>
      <c r="J10" s="14">
        <v>27.786516853932586</v>
      </c>
      <c r="K10" s="16">
        <f t="shared" si="2"/>
        <v>1.197830562052681</v>
      </c>
      <c r="L10" s="14">
        <v>24.26923076923077</v>
      </c>
      <c r="M10" s="14">
        <v>37.476190476190474</v>
      </c>
      <c r="N10" s="16">
        <f t="shared" si="3"/>
        <v>1.5441853445023015</v>
      </c>
      <c r="O10" s="14">
        <v>76</v>
      </c>
      <c r="P10" s="14" t="s">
        <v>25</v>
      </c>
      <c r="Q10" s="16" t="str">
        <f t="shared" si="4"/>
        <v>-</v>
      </c>
      <c r="R10" s="15">
        <v>6.3679699248120301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6477</v>
      </c>
      <c r="D11" s="14">
        <v>5637</v>
      </c>
      <c r="E11" s="16">
        <f t="shared" si="0"/>
        <v>0.87031032885595183</v>
      </c>
      <c r="F11" s="14">
        <v>894</v>
      </c>
      <c r="G11" s="14">
        <v>673</v>
      </c>
      <c r="H11" s="16">
        <f t="shared" si="1"/>
        <v>0.75279642058165552</v>
      </c>
      <c r="I11" s="14">
        <v>38</v>
      </c>
      <c r="J11" s="14">
        <v>34</v>
      </c>
      <c r="K11" s="16">
        <f t="shared" si="2"/>
        <v>0.89473684210526316</v>
      </c>
      <c r="L11" s="14">
        <v>13</v>
      </c>
      <c r="M11" s="14">
        <v>7</v>
      </c>
      <c r="N11" s="16">
        <f t="shared" si="3"/>
        <v>0.53846153846153844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6351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6238</v>
      </c>
      <c r="D12" s="14">
        <v>5759</v>
      </c>
      <c r="E12" s="16">
        <f t="shared" si="0"/>
        <v>0.92321256813081121</v>
      </c>
      <c r="F12" s="14">
        <v>696</v>
      </c>
      <c r="G12" s="14">
        <v>629</v>
      </c>
      <c r="H12" s="16">
        <f t="shared" si="1"/>
        <v>0.90373563218390807</v>
      </c>
      <c r="I12" s="14">
        <v>53</v>
      </c>
      <c r="J12" s="14">
        <v>36</v>
      </c>
      <c r="K12" s="16">
        <f t="shared" si="2"/>
        <v>0.67924528301886788</v>
      </c>
      <c r="L12" s="14">
        <v>24</v>
      </c>
      <c r="M12" s="14">
        <v>8</v>
      </c>
      <c r="N12" s="16">
        <f t="shared" si="3"/>
        <v>0.33333333333333331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6433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53.116704071817892</v>
      </c>
      <c r="D16" s="14">
        <v>47.052613300920299</v>
      </c>
      <c r="E16" s="16">
        <f t="shared" si="0"/>
        <v>0.88583458110091939</v>
      </c>
      <c r="F16" s="14">
        <v>83.014367816091948</v>
      </c>
      <c r="G16" s="14">
        <v>129.80922098569158</v>
      </c>
      <c r="H16" s="16">
        <f t="shared" si="1"/>
        <v>1.5636958324282832</v>
      </c>
      <c r="I16" s="14">
        <v>187.35849056603774</v>
      </c>
      <c r="J16" s="14">
        <v>169.27777777777777</v>
      </c>
      <c r="K16" s="16">
        <f t="shared" si="2"/>
        <v>0.90349669911603436</v>
      </c>
      <c r="L16" s="14">
        <v>414</v>
      </c>
      <c r="M16" s="14">
        <v>278.375</v>
      </c>
      <c r="N16" s="16">
        <f t="shared" si="3"/>
        <v>0.67240338164251212</v>
      </c>
      <c r="O16" s="14" t="s">
        <v>25</v>
      </c>
      <c r="P16" s="14">
        <v>687</v>
      </c>
      <c r="Q16" s="16" t="str">
        <f t="shared" si="4"/>
        <v>-</v>
      </c>
      <c r="R16" s="15">
        <v>56.215451577801957</v>
      </c>
    </row>
    <row r="23" spans="3:3" x14ac:dyDescent="0.25">
      <c r="C23" s="17"/>
    </row>
  </sheetData>
  <mergeCells count="9"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1775</v>
      </c>
      <c r="D5" s="14">
        <v>1736</v>
      </c>
      <c r="E5" s="16">
        <f>IFERROR(D5/C5,"-")</f>
        <v>0.97802816901408451</v>
      </c>
      <c r="F5" s="14">
        <v>98</v>
      </c>
      <c r="G5" s="14">
        <v>98</v>
      </c>
      <c r="H5" s="16">
        <f>IFERROR(G5/F5,"-")</f>
        <v>1</v>
      </c>
      <c r="I5" s="14">
        <v>44</v>
      </c>
      <c r="J5" s="14">
        <v>38</v>
      </c>
      <c r="K5" s="16">
        <f>IFERROR(J5/I5,"-")</f>
        <v>0.86363636363636365</v>
      </c>
      <c r="L5" s="14">
        <v>38</v>
      </c>
      <c r="M5" s="14">
        <v>14</v>
      </c>
      <c r="N5" s="16">
        <f>IFERROR(M5/L5,"-")</f>
        <v>0.36842105263157893</v>
      </c>
      <c r="O5" s="14">
        <v>0</v>
      </c>
      <c r="P5" s="14">
        <v>1</v>
      </c>
      <c r="Q5" s="16" t="str">
        <f>IFERROR(P5/O5,"-")</f>
        <v>-</v>
      </c>
      <c r="R5" s="15">
        <v>1887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1610</v>
      </c>
      <c r="D6" s="14">
        <v>1163</v>
      </c>
      <c r="E6" s="16">
        <f t="shared" ref="E6:E16" si="0">IFERROR(D6/C6,"-")</f>
        <v>0.72236024844720492</v>
      </c>
      <c r="F6" s="14">
        <v>75</v>
      </c>
      <c r="G6" s="14">
        <v>69</v>
      </c>
      <c r="H6" s="16">
        <f t="shared" ref="H6:H16" si="1">IFERROR(G6/F6,"-")</f>
        <v>0.92</v>
      </c>
      <c r="I6" s="14">
        <v>28</v>
      </c>
      <c r="J6" s="14">
        <v>26</v>
      </c>
      <c r="K6" s="16">
        <f t="shared" ref="K6:K16" si="2">IFERROR(J6/I6,"-")</f>
        <v>0.9285714285714286</v>
      </c>
      <c r="L6" s="14">
        <v>22</v>
      </c>
      <c r="M6" s="14">
        <v>7</v>
      </c>
      <c r="N6" s="16">
        <f t="shared" ref="N6:N16" si="3">IFERROR(M6/L6,"-")</f>
        <v>0.31818181818181818</v>
      </c>
      <c r="O6" s="14">
        <v>0</v>
      </c>
      <c r="P6" s="14">
        <v>1</v>
      </c>
      <c r="Q6" s="16" t="str">
        <f t="shared" ref="Q6:Q16" si="4">IFERROR(P6/O6,"-")</f>
        <v>-</v>
      </c>
      <c r="R6" s="15">
        <v>1266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6.0167701863354042</v>
      </c>
      <c r="D10" s="14">
        <v>6.163370593293207</v>
      </c>
      <c r="E10" s="16">
        <f t="shared" si="0"/>
        <v>1.0243652993911492</v>
      </c>
      <c r="F10" s="14">
        <v>6.6</v>
      </c>
      <c r="G10" s="14">
        <v>7.4927536231884062</v>
      </c>
      <c r="H10" s="16">
        <f t="shared" si="1"/>
        <v>1.1352657004830919</v>
      </c>
      <c r="I10" s="14">
        <v>29.392857142857142</v>
      </c>
      <c r="J10" s="14">
        <v>29.115384615384617</v>
      </c>
      <c r="K10" s="16">
        <f t="shared" si="2"/>
        <v>0.99055986540798213</v>
      </c>
      <c r="L10" s="14">
        <v>32.68181818181818</v>
      </c>
      <c r="M10" s="14">
        <v>35.285714285714285</v>
      </c>
      <c r="N10" s="16">
        <f t="shared" si="3"/>
        <v>1.0796741506060004</v>
      </c>
      <c r="O10" s="14" t="s">
        <v>25</v>
      </c>
      <c r="P10" s="14">
        <v>59</v>
      </c>
      <c r="Q10" s="16" t="str">
        <f t="shared" si="4"/>
        <v>-</v>
      </c>
      <c r="R10" s="15">
        <v>6.9099526066350707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1479</v>
      </c>
      <c r="D11" s="14">
        <v>1088</v>
      </c>
      <c r="E11" s="16">
        <f t="shared" si="0"/>
        <v>0.73563218390804597</v>
      </c>
      <c r="F11" s="14">
        <v>74</v>
      </c>
      <c r="G11" s="14">
        <v>61</v>
      </c>
      <c r="H11" s="16">
        <f t="shared" si="1"/>
        <v>0.82432432432432434</v>
      </c>
      <c r="I11" s="14">
        <v>21</v>
      </c>
      <c r="J11" s="14">
        <v>16</v>
      </c>
      <c r="K11" s="16">
        <f t="shared" si="2"/>
        <v>0.76190476190476186</v>
      </c>
      <c r="L11" s="14">
        <v>9</v>
      </c>
      <c r="M11" s="14">
        <v>1</v>
      </c>
      <c r="N11" s="16">
        <f t="shared" si="3"/>
        <v>0.1111111111111111</v>
      </c>
      <c r="O11" s="14">
        <v>0</v>
      </c>
      <c r="P11" s="14">
        <v>1</v>
      </c>
      <c r="Q11" s="16" t="str">
        <f t="shared" si="4"/>
        <v>-</v>
      </c>
      <c r="R11" s="15">
        <v>1167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1348</v>
      </c>
      <c r="D12" s="14">
        <v>1236</v>
      </c>
      <c r="E12" s="16">
        <f t="shared" si="0"/>
        <v>0.91691394658753711</v>
      </c>
      <c r="F12" s="14">
        <v>67</v>
      </c>
      <c r="G12" s="14">
        <v>70</v>
      </c>
      <c r="H12" s="16">
        <f t="shared" si="1"/>
        <v>1.044776119402985</v>
      </c>
      <c r="I12" s="14">
        <v>22</v>
      </c>
      <c r="J12" s="14">
        <v>17</v>
      </c>
      <c r="K12" s="16">
        <f t="shared" si="2"/>
        <v>0.77272727272727271</v>
      </c>
      <c r="L12" s="14">
        <v>8</v>
      </c>
      <c r="M12" s="14">
        <v>13</v>
      </c>
      <c r="N12" s="16">
        <f t="shared" si="3"/>
        <v>1.625</v>
      </c>
      <c r="O12" s="14">
        <v>0</v>
      </c>
      <c r="P12" s="14">
        <v>0</v>
      </c>
      <c r="Q12" s="16" t="str">
        <f t="shared" si="4"/>
        <v>-</v>
      </c>
      <c r="R12" s="15">
        <v>1336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35.186201780415431</v>
      </c>
      <c r="D16" s="14">
        <v>47.885113268608414</v>
      </c>
      <c r="E16" s="16">
        <f t="shared" si="0"/>
        <v>1.3609060042184256</v>
      </c>
      <c r="F16" s="14">
        <v>85.985074626865668</v>
      </c>
      <c r="G16" s="14">
        <v>138.9</v>
      </c>
      <c r="H16" s="16">
        <f t="shared" si="1"/>
        <v>1.6153966325290749</v>
      </c>
      <c r="I16" s="14">
        <v>227.36363636363637</v>
      </c>
      <c r="J16" s="14">
        <v>197.94117647058823</v>
      </c>
      <c r="K16" s="16">
        <f t="shared" si="2"/>
        <v>0.87059293929487025</v>
      </c>
      <c r="L16" s="14">
        <v>781.75</v>
      </c>
      <c r="M16" s="14">
        <v>648.46153846153845</v>
      </c>
      <c r="N16" s="16">
        <f t="shared" si="3"/>
        <v>0.82949988930161622</v>
      </c>
      <c r="O16" s="14" t="s">
        <v>25</v>
      </c>
      <c r="P16" s="14" t="s">
        <v>25</v>
      </c>
      <c r="Q16" s="16" t="str">
        <f t="shared" si="4"/>
        <v>-</v>
      </c>
      <c r="R16" s="15">
        <v>60.407185628742518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5679</v>
      </c>
      <c r="D5" s="14">
        <v>5493</v>
      </c>
      <c r="E5" s="16">
        <f>IFERROR(D5/C5,"-")</f>
        <v>0.96724775488642367</v>
      </c>
      <c r="F5" s="14">
        <v>871</v>
      </c>
      <c r="G5" s="14">
        <v>1005</v>
      </c>
      <c r="H5" s="16">
        <f>IFERROR(G5/F5,"-")</f>
        <v>1.1538461538461537</v>
      </c>
      <c r="I5" s="14">
        <v>176</v>
      </c>
      <c r="J5" s="14">
        <v>179</v>
      </c>
      <c r="K5" s="16">
        <f>IFERROR(J5/I5,"-")</f>
        <v>1.0170454545454546</v>
      </c>
      <c r="L5" s="14">
        <v>134</v>
      </c>
      <c r="M5" s="14">
        <v>155</v>
      </c>
      <c r="N5" s="16">
        <f>IFERROR(M5/L5,"-")</f>
        <v>1.1567164179104477</v>
      </c>
      <c r="O5" s="14">
        <v>0</v>
      </c>
      <c r="P5" s="14">
        <v>0</v>
      </c>
      <c r="Q5" s="16" t="str">
        <f>IFERROR(P5/O5,"-")</f>
        <v>-</v>
      </c>
      <c r="R5" s="15">
        <v>6832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5088</v>
      </c>
      <c r="D6" s="14">
        <v>4927</v>
      </c>
      <c r="E6" s="16">
        <f t="shared" ref="E6:E16" si="0">IFERROR(D6/C6,"-")</f>
        <v>0.96835691823899372</v>
      </c>
      <c r="F6" s="14">
        <v>380</v>
      </c>
      <c r="G6" s="14">
        <v>421</v>
      </c>
      <c r="H6" s="16">
        <f t="shared" ref="H6:H16" si="1">IFERROR(G6/F6,"-")</f>
        <v>1.1078947368421053</v>
      </c>
      <c r="I6" s="14">
        <v>55</v>
      </c>
      <c r="J6" s="14">
        <v>66</v>
      </c>
      <c r="K6" s="16">
        <f t="shared" ref="K6:K16" si="2">IFERROR(J6/I6,"-")</f>
        <v>1.2</v>
      </c>
      <c r="L6" s="14">
        <v>41</v>
      </c>
      <c r="M6" s="14">
        <v>46</v>
      </c>
      <c r="N6" s="16">
        <f t="shared" ref="N6:N16" si="3">IFERROR(M6/L6,"-")</f>
        <v>1.1219512195121952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5460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4</v>
      </c>
      <c r="E7" s="16" t="str">
        <f t="shared" si="0"/>
        <v>-</v>
      </c>
      <c r="F7" s="14">
        <v>1</v>
      </c>
      <c r="G7" s="14">
        <v>1</v>
      </c>
      <c r="H7" s="16">
        <f t="shared" si="1"/>
        <v>1</v>
      </c>
      <c r="I7" s="14">
        <v>0</v>
      </c>
      <c r="J7" s="14">
        <v>3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8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4</v>
      </c>
      <c r="E8" s="16" t="str">
        <f t="shared" si="0"/>
        <v>-</v>
      </c>
      <c r="F8" s="14">
        <v>1</v>
      </c>
      <c r="G8" s="14">
        <v>1</v>
      </c>
      <c r="H8" s="16">
        <f t="shared" si="1"/>
        <v>1</v>
      </c>
      <c r="I8" s="14">
        <v>0</v>
      </c>
      <c r="J8" s="14">
        <v>3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8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5.4954795597484276</v>
      </c>
      <c r="D10" s="14">
        <v>5.5760097422366552</v>
      </c>
      <c r="E10" s="16">
        <f t="shared" si="0"/>
        <v>1.0146538953721291</v>
      </c>
      <c r="F10" s="14">
        <v>8.6815789473684202</v>
      </c>
      <c r="G10" s="14">
        <v>9.6009501187648461</v>
      </c>
      <c r="H10" s="16">
        <f t="shared" si="1"/>
        <v>1.105899074001407</v>
      </c>
      <c r="I10" s="14">
        <v>30.4</v>
      </c>
      <c r="J10" s="14">
        <v>40.757575757575758</v>
      </c>
      <c r="K10" s="16">
        <f t="shared" si="2"/>
        <v>1.3407097288676237</v>
      </c>
      <c r="L10" s="14">
        <v>30.634146341463413</v>
      </c>
      <c r="M10" s="14">
        <v>83.695652173913047</v>
      </c>
      <c r="N10" s="16">
        <f t="shared" si="3"/>
        <v>2.7321032954860152</v>
      </c>
      <c r="O10" s="14" t="s">
        <v>25</v>
      </c>
      <c r="P10" s="14" t="s">
        <v>25</v>
      </c>
      <c r="Q10" s="16" t="str">
        <f t="shared" si="4"/>
        <v>-</v>
      </c>
      <c r="R10" s="15">
        <v>6.9697802197802199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4724</v>
      </c>
      <c r="D11" s="14">
        <v>4414</v>
      </c>
      <c r="E11" s="16">
        <f t="shared" si="0"/>
        <v>0.93437764606265872</v>
      </c>
      <c r="F11" s="14">
        <v>294</v>
      </c>
      <c r="G11" s="14">
        <v>333</v>
      </c>
      <c r="H11" s="16">
        <f t="shared" si="1"/>
        <v>1.1326530612244898</v>
      </c>
      <c r="I11" s="14">
        <v>38</v>
      </c>
      <c r="J11" s="14">
        <v>20</v>
      </c>
      <c r="K11" s="16">
        <f t="shared" si="2"/>
        <v>0.52631578947368418</v>
      </c>
      <c r="L11" s="14">
        <v>18</v>
      </c>
      <c r="M11" s="14">
        <v>10</v>
      </c>
      <c r="N11" s="16">
        <f t="shared" si="3"/>
        <v>0.55555555555555558</v>
      </c>
      <c r="O11" s="14">
        <v>0</v>
      </c>
      <c r="P11" s="14">
        <v>0</v>
      </c>
      <c r="Q11" s="16" t="str">
        <f t="shared" si="4"/>
        <v>-</v>
      </c>
      <c r="R11" s="15">
        <v>4777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3890</v>
      </c>
      <c r="D12" s="14">
        <v>4588</v>
      </c>
      <c r="E12" s="16">
        <f t="shared" si="0"/>
        <v>1.1794344473007712</v>
      </c>
      <c r="F12" s="14">
        <v>191</v>
      </c>
      <c r="G12" s="14">
        <v>151</v>
      </c>
      <c r="H12" s="16">
        <f t="shared" si="1"/>
        <v>0.79057591623036649</v>
      </c>
      <c r="I12" s="14">
        <v>35</v>
      </c>
      <c r="J12" s="14">
        <v>18</v>
      </c>
      <c r="K12" s="16">
        <f t="shared" si="2"/>
        <v>0.51428571428571423</v>
      </c>
      <c r="L12" s="14">
        <v>18</v>
      </c>
      <c r="M12" s="14">
        <v>15</v>
      </c>
      <c r="N12" s="16">
        <f t="shared" si="3"/>
        <v>0.83333333333333337</v>
      </c>
      <c r="O12" s="14">
        <v>0</v>
      </c>
      <c r="P12" s="14">
        <v>0</v>
      </c>
      <c r="Q12" s="16" t="str">
        <f t="shared" si="4"/>
        <v>-</v>
      </c>
      <c r="R12" s="15">
        <v>4772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1</v>
      </c>
      <c r="E13" s="16" t="str">
        <f t="shared" si="0"/>
        <v>-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2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1</v>
      </c>
      <c r="E14" s="16" t="str">
        <f t="shared" si="0"/>
        <v>-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2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43.729562982005142</v>
      </c>
      <c r="D16" s="14">
        <v>49.072580645161288</v>
      </c>
      <c r="E16" s="16">
        <f t="shared" si="0"/>
        <v>1.1221831936750617</v>
      </c>
      <c r="F16" s="14">
        <v>98.638743455497377</v>
      </c>
      <c r="G16" s="14">
        <v>161.58940397350995</v>
      </c>
      <c r="H16" s="16">
        <f t="shared" si="1"/>
        <v>1.6381940636380254</v>
      </c>
      <c r="I16" s="14">
        <v>241.11428571428573</v>
      </c>
      <c r="J16" s="14">
        <v>249.72222222222223</v>
      </c>
      <c r="K16" s="16">
        <f t="shared" si="2"/>
        <v>1.035700649102711</v>
      </c>
      <c r="L16" s="14">
        <v>562.77777777777783</v>
      </c>
      <c r="M16" s="14">
        <v>329.33333333333331</v>
      </c>
      <c r="N16" s="16">
        <f t="shared" si="3"/>
        <v>0.5851924975320828</v>
      </c>
      <c r="O16" s="14" t="s">
        <v>25</v>
      </c>
      <c r="P16" s="14" t="s">
        <v>25</v>
      </c>
      <c r="Q16" s="16" t="str">
        <f t="shared" si="4"/>
        <v>-</v>
      </c>
      <c r="R16" s="15">
        <v>54.270746018440903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4118</v>
      </c>
      <c r="D5" s="14">
        <v>3806</v>
      </c>
      <c r="E5" s="16">
        <f>IFERROR(D5/C5,"-")</f>
        <v>0.9242350655658087</v>
      </c>
      <c r="F5" s="14">
        <v>568</v>
      </c>
      <c r="G5" s="14">
        <v>498</v>
      </c>
      <c r="H5" s="16">
        <f>IFERROR(G5/F5,"-")</f>
        <v>0.87676056338028174</v>
      </c>
      <c r="I5" s="14">
        <v>40</v>
      </c>
      <c r="J5" s="14">
        <v>45</v>
      </c>
      <c r="K5" s="16">
        <f>IFERROR(J5/I5,"-")</f>
        <v>1.125</v>
      </c>
      <c r="L5" s="14">
        <v>6</v>
      </c>
      <c r="M5" s="14">
        <v>8</v>
      </c>
      <c r="N5" s="16">
        <f>IFERROR(M5/L5,"-")</f>
        <v>1.3333333333333333</v>
      </c>
      <c r="O5" s="14">
        <v>0</v>
      </c>
      <c r="P5" s="14">
        <v>0</v>
      </c>
      <c r="Q5" s="16" t="str">
        <f>IFERROR(P5/O5,"-")</f>
        <v>-</v>
      </c>
      <c r="R5" s="15">
        <v>4357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3685</v>
      </c>
      <c r="D6" s="14">
        <v>3558</v>
      </c>
      <c r="E6" s="16">
        <f t="shared" ref="E6:E16" si="0">IFERROR(D6/C6,"-")</f>
        <v>0.96553595658073266</v>
      </c>
      <c r="F6" s="14">
        <v>488</v>
      </c>
      <c r="G6" s="14">
        <v>449</v>
      </c>
      <c r="H6" s="16">
        <f t="shared" ref="H6:H16" si="1">IFERROR(G6/F6,"-")</f>
        <v>0.92008196721311475</v>
      </c>
      <c r="I6" s="14">
        <v>28</v>
      </c>
      <c r="J6" s="14">
        <v>35</v>
      </c>
      <c r="K6" s="16">
        <f t="shared" ref="K6:K16" si="2">IFERROR(J6/I6,"-")</f>
        <v>1.25</v>
      </c>
      <c r="L6" s="14">
        <v>5</v>
      </c>
      <c r="M6" s="14">
        <v>6</v>
      </c>
      <c r="N6" s="16">
        <f t="shared" ref="N6:N16" si="3">IFERROR(M6/L6,"-")</f>
        <v>1.2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4048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5.992944369063772</v>
      </c>
      <c r="D10" s="14">
        <v>4.9421023046655428</v>
      </c>
      <c r="E10" s="16">
        <f t="shared" si="0"/>
        <v>0.8246534591873087</v>
      </c>
      <c r="F10" s="14">
        <v>7.1844262295081966</v>
      </c>
      <c r="G10" s="14">
        <v>6.2895322939866372</v>
      </c>
      <c r="H10" s="16">
        <f t="shared" si="1"/>
        <v>0.87543974884925246</v>
      </c>
      <c r="I10" s="14">
        <v>26.714285714285715</v>
      </c>
      <c r="J10" s="14">
        <v>27</v>
      </c>
      <c r="K10" s="16">
        <f t="shared" si="2"/>
        <v>1.0106951871657754</v>
      </c>
      <c r="L10" s="14">
        <v>42.4</v>
      </c>
      <c r="M10" s="14">
        <v>32.166666666666664</v>
      </c>
      <c r="N10" s="16">
        <f t="shared" si="3"/>
        <v>0.75864779874213828</v>
      </c>
      <c r="O10" s="14" t="s">
        <v>25</v>
      </c>
      <c r="P10" s="14" t="s">
        <v>25</v>
      </c>
      <c r="Q10" s="16" t="str">
        <f t="shared" si="4"/>
        <v>-</v>
      </c>
      <c r="R10" s="15">
        <v>5.3226284584980235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3409</v>
      </c>
      <c r="D11" s="14">
        <v>3201</v>
      </c>
      <c r="E11" s="16">
        <f t="shared" si="0"/>
        <v>0.93898503960105606</v>
      </c>
      <c r="F11" s="14">
        <v>432</v>
      </c>
      <c r="G11" s="14">
        <v>344</v>
      </c>
      <c r="H11" s="16">
        <f t="shared" si="1"/>
        <v>0.79629629629629628</v>
      </c>
      <c r="I11" s="14">
        <v>13</v>
      </c>
      <c r="J11" s="14">
        <v>8</v>
      </c>
      <c r="K11" s="16">
        <f t="shared" si="2"/>
        <v>0.61538461538461542</v>
      </c>
      <c r="L11" s="14">
        <v>0</v>
      </c>
      <c r="M11" s="14">
        <v>2</v>
      </c>
      <c r="N11" s="16" t="str">
        <f t="shared" si="3"/>
        <v>-</v>
      </c>
      <c r="O11" s="14">
        <v>0</v>
      </c>
      <c r="P11" s="14">
        <v>0</v>
      </c>
      <c r="Q11" s="16" t="str">
        <f t="shared" si="4"/>
        <v>-</v>
      </c>
      <c r="R11" s="15">
        <v>3555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4491</v>
      </c>
      <c r="D12" s="14">
        <v>3267</v>
      </c>
      <c r="E12" s="16">
        <f t="shared" si="0"/>
        <v>0.72745490981963923</v>
      </c>
      <c r="F12" s="14">
        <v>338</v>
      </c>
      <c r="G12" s="14">
        <v>324</v>
      </c>
      <c r="H12" s="16">
        <f t="shared" si="1"/>
        <v>0.95857988165680474</v>
      </c>
      <c r="I12" s="14">
        <v>11</v>
      </c>
      <c r="J12" s="14">
        <v>11</v>
      </c>
      <c r="K12" s="16">
        <f t="shared" si="2"/>
        <v>1</v>
      </c>
      <c r="L12" s="14">
        <v>1</v>
      </c>
      <c r="M12" s="14">
        <v>1</v>
      </c>
      <c r="N12" s="16">
        <f t="shared" si="3"/>
        <v>1</v>
      </c>
      <c r="O12" s="14">
        <v>0</v>
      </c>
      <c r="P12" s="14">
        <v>0</v>
      </c>
      <c r="Q12" s="16" t="str">
        <f t="shared" si="4"/>
        <v>-</v>
      </c>
      <c r="R12" s="15">
        <v>3603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2</v>
      </c>
      <c r="E13" s="16">
        <f t="shared" si="0"/>
        <v>2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2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2</v>
      </c>
      <c r="E14" s="16">
        <f t="shared" si="0"/>
        <v>2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2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125.5539968826542</v>
      </c>
      <c r="D16" s="14">
        <v>102.38751147842056</v>
      </c>
      <c r="E16" s="16">
        <f t="shared" si="0"/>
        <v>0.81548587874995648</v>
      </c>
      <c r="F16" s="14">
        <v>123.0680473372781</v>
      </c>
      <c r="G16" s="14">
        <v>125.96913580246914</v>
      </c>
      <c r="H16" s="16">
        <f t="shared" si="1"/>
        <v>1.0235730437587944</v>
      </c>
      <c r="I16" s="14">
        <v>389.27272727272725</v>
      </c>
      <c r="J16" s="14">
        <v>214.54545454545453</v>
      </c>
      <c r="K16" s="16">
        <f t="shared" si="2"/>
        <v>0.5511443250817375</v>
      </c>
      <c r="L16" s="14">
        <v>405</v>
      </c>
      <c r="M16" s="14">
        <v>312</v>
      </c>
      <c r="N16" s="16">
        <f t="shared" si="3"/>
        <v>0.77037037037037037</v>
      </c>
      <c r="O16" s="14" t="s">
        <v>25</v>
      </c>
      <c r="P16" s="14" t="s">
        <v>25</v>
      </c>
      <c r="Q16" s="16" t="str">
        <f t="shared" si="4"/>
        <v>-</v>
      </c>
      <c r="R16" s="15">
        <v>104.90868720510686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2409</v>
      </c>
      <c r="D5" s="14">
        <v>2224</v>
      </c>
      <c r="E5" s="16">
        <f>IFERROR(D5/C5,"-")</f>
        <v>0.92320464923204648</v>
      </c>
      <c r="F5" s="14">
        <v>182</v>
      </c>
      <c r="G5" s="14">
        <v>159</v>
      </c>
      <c r="H5" s="16">
        <f>IFERROR(G5/F5,"-")</f>
        <v>0.87362637362637363</v>
      </c>
      <c r="I5" s="14">
        <v>51</v>
      </c>
      <c r="J5" s="14">
        <v>61</v>
      </c>
      <c r="K5" s="16">
        <f>IFERROR(J5/I5,"-")</f>
        <v>1.196078431372549</v>
      </c>
      <c r="L5" s="14">
        <v>22</v>
      </c>
      <c r="M5" s="14">
        <v>29</v>
      </c>
      <c r="N5" s="16">
        <f>IFERROR(M5/L5,"-")</f>
        <v>1.3181818181818181</v>
      </c>
      <c r="O5" s="14">
        <v>1</v>
      </c>
      <c r="P5" s="14">
        <v>2</v>
      </c>
      <c r="Q5" s="16">
        <f>IFERROR(P5/O5,"-")</f>
        <v>2</v>
      </c>
      <c r="R5" s="15">
        <v>2475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2318</v>
      </c>
      <c r="D6" s="14">
        <v>2090</v>
      </c>
      <c r="E6" s="16">
        <f t="shared" ref="E6:E16" si="0">IFERROR(D6/C6,"-")</f>
        <v>0.90163934426229508</v>
      </c>
      <c r="F6" s="14">
        <v>146</v>
      </c>
      <c r="G6" s="14">
        <v>133</v>
      </c>
      <c r="H6" s="16">
        <f t="shared" ref="H6:H16" si="1">IFERROR(G6/F6,"-")</f>
        <v>0.91095890410958902</v>
      </c>
      <c r="I6" s="14">
        <v>42</v>
      </c>
      <c r="J6" s="14">
        <v>48</v>
      </c>
      <c r="K6" s="16">
        <f t="shared" ref="K6:K16" si="2">IFERROR(J6/I6,"-")</f>
        <v>1.1428571428571428</v>
      </c>
      <c r="L6" s="14">
        <v>17</v>
      </c>
      <c r="M6" s="14">
        <v>19</v>
      </c>
      <c r="N6" s="16">
        <f t="shared" ref="N6:N16" si="3">IFERROR(M6/L6,"-")</f>
        <v>1.1176470588235294</v>
      </c>
      <c r="O6" s="14">
        <v>1</v>
      </c>
      <c r="P6" s="14">
        <v>2</v>
      </c>
      <c r="Q6" s="16">
        <f t="shared" ref="Q6:Q16" si="4">IFERROR(P6/O6,"-")</f>
        <v>2</v>
      </c>
      <c r="R6" s="15">
        <v>2292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7.0949094046591892</v>
      </c>
      <c r="D10" s="14">
        <v>6.7717703349282301</v>
      </c>
      <c r="E10" s="16">
        <f t="shared" si="0"/>
        <v>0.95445479973024672</v>
      </c>
      <c r="F10" s="14">
        <v>7.5273972602739727</v>
      </c>
      <c r="G10" s="14">
        <v>6.7067669172932334</v>
      </c>
      <c r="H10" s="16">
        <f t="shared" si="1"/>
        <v>0.89098086435378709</v>
      </c>
      <c r="I10" s="14">
        <v>23.5</v>
      </c>
      <c r="J10" s="14">
        <v>25.208333333333332</v>
      </c>
      <c r="K10" s="16">
        <f t="shared" si="2"/>
        <v>1.0726950354609928</v>
      </c>
      <c r="L10" s="14">
        <v>42.647058823529413</v>
      </c>
      <c r="M10" s="14">
        <v>26.473684210526315</v>
      </c>
      <c r="N10" s="16">
        <f t="shared" si="3"/>
        <v>0.62076225045372047</v>
      </c>
      <c r="O10" s="14">
        <v>58</v>
      </c>
      <c r="P10" s="14">
        <v>65.5</v>
      </c>
      <c r="Q10" s="16">
        <f t="shared" si="4"/>
        <v>1.1293103448275863</v>
      </c>
      <c r="R10" s="15">
        <v>7.3686736474694587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2166</v>
      </c>
      <c r="D11" s="14">
        <v>1864</v>
      </c>
      <c r="E11" s="16">
        <f t="shared" si="0"/>
        <v>0.8605724838411819</v>
      </c>
      <c r="F11" s="14">
        <v>114</v>
      </c>
      <c r="G11" s="14">
        <v>99</v>
      </c>
      <c r="H11" s="16">
        <f t="shared" si="1"/>
        <v>0.86842105263157898</v>
      </c>
      <c r="I11" s="14">
        <v>15</v>
      </c>
      <c r="J11" s="14">
        <v>21</v>
      </c>
      <c r="K11" s="16">
        <f t="shared" si="2"/>
        <v>1.4</v>
      </c>
      <c r="L11" s="14">
        <v>7</v>
      </c>
      <c r="M11" s="14">
        <v>10</v>
      </c>
      <c r="N11" s="16">
        <f t="shared" si="3"/>
        <v>1.4285714285714286</v>
      </c>
      <c r="O11" s="14">
        <v>1</v>
      </c>
      <c r="P11" s="14">
        <v>1</v>
      </c>
      <c r="Q11" s="16">
        <f t="shared" si="4"/>
        <v>1</v>
      </c>
      <c r="R11" s="15">
        <v>1995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1949</v>
      </c>
      <c r="D12" s="14">
        <v>1980</v>
      </c>
      <c r="E12" s="16">
        <f t="shared" si="0"/>
        <v>1.0159055926115956</v>
      </c>
      <c r="F12" s="14">
        <v>92</v>
      </c>
      <c r="G12" s="14">
        <v>58</v>
      </c>
      <c r="H12" s="16">
        <f t="shared" si="1"/>
        <v>0.63043478260869568</v>
      </c>
      <c r="I12" s="14">
        <v>18</v>
      </c>
      <c r="J12" s="14">
        <v>22</v>
      </c>
      <c r="K12" s="16">
        <f t="shared" si="2"/>
        <v>1.2222222222222223</v>
      </c>
      <c r="L12" s="14">
        <v>12</v>
      </c>
      <c r="M12" s="14">
        <v>11</v>
      </c>
      <c r="N12" s="16">
        <f t="shared" si="3"/>
        <v>0.91666666666666663</v>
      </c>
      <c r="O12" s="14">
        <v>1</v>
      </c>
      <c r="P12" s="14">
        <v>0</v>
      </c>
      <c r="Q12" s="16">
        <f t="shared" si="4"/>
        <v>0</v>
      </c>
      <c r="R12" s="15">
        <v>2071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55.473576192919445</v>
      </c>
      <c r="D16" s="14">
        <v>74.122727272727275</v>
      </c>
      <c r="E16" s="16">
        <f t="shared" si="0"/>
        <v>1.3361807974115822</v>
      </c>
      <c r="F16" s="14">
        <v>89.304347826086953</v>
      </c>
      <c r="G16" s="14">
        <v>127.94827586206897</v>
      </c>
      <c r="H16" s="16">
        <f t="shared" si="1"/>
        <v>1.4327216868683479</v>
      </c>
      <c r="I16" s="14">
        <v>311.33333333333331</v>
      </c>
      <c r="J16" s="14">
        <v>210.86363636363637</v>
      </c>
      <c r="K16" s="16">
        <f t="shared" si="2"/>
        <v>0.67729219388748307</v>
      </c>
      <c r="L16" s="14">
        <v>345.16666666666669</v>
      </c>
      <c r="M16" s="14">
        <v>340.45454545454544</v>
      </c>
      <c r="N16" s="16">
        <f t="shared" si="3"/>
        <v>0.98634827268337644</v>
      </c>
      <c r="O16" s="14">
        <v>217</v>
      </c>
      <c r="P16" s="14" t="s">
        <v>25</v>
      </c>
      <c r="Q16" s="16" t="str">
        <f t="shared" si="4"/>
        <v>-</v>
      </c>
      <c r="R16" s="15">
        <v>78.497344278126505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3728</v>
      </c>
      <c r="D5" s="14">
        <v>3612</v>
      </c>
      <c r="E5" s="16">
        <f>IFERROR(D5/C5,"-")</f>
        <v>0.9688841201716738</v>
      </c>
      <c r="F5" s="14">
        <v>406</v>
      </c>
      <c r="G5" s="14">
        <v>349</v>
      </c>
      <c r="H5" s="16">
        <f>IFERROR(G5/F5,"-")</f>
        <v>0.85960591133004927</v>
      </c>
      <c r="I5" s="14">
        <v>43</v>
      </c>
      <c r="J5" s="14">
        <v>41</v>
      </c>
      <c r="K5" s="16">
        <f>IFERROR(J5/I5,"-")</f>
        <v>0.95348837209302328</v>
      </c>
      <c r="L5" s="14">
        <v>44</v>
      </c>
      <c r="M5" s="14">
        <v>34</v>
      </c>
      <c r="N5" s="16">
        <f>IFERROR(M5/L5,"-")</f>
        <v>0.77272727272727271</v>
      </c>
      <c r="O5" s="14">
        <v>0</v>
      </c>
      <c r="P5" s="14">
        <v>0</v>
      </c>
      <c r="Q5" s="16" t="str">
        <f>IFERROR(P5/O5,"-")</f>
        <v>-</v>
      </c>
      <c r="R5" s="15">
        <v>4036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3580</v>
      </c>
      <c r="D6" s="14">
        <v>3437</v>
      </c>
      <c r="E6" s="16">
        <f t="shared" ref="E6:E16" si="0">IFERROR(D6/C6,"-")</f>
        <v>0.96005586592178771</v>
      </c>
      <c r="F6" s="14">
        <v>373</v>
      </c>
      <c r="G6" s="14">
        <v>306</v>
      </c>
      <c r="H6" s="16">
        <f t="shared" ref="H6:H16" si="1">IFERROR(G6/F6,"-")</f>
        <v>0.82037533512064342</v>
      </c>
      <c r="I6" s="14">
        <v>30</v>
      </c>
      <c r="J6" s="14">
        <v>29</v>
      </c>
      <c r="K6" s="16">
        <f t="shared" ref="K6:K16" si="2">IFERROR(J6/I6,"-")</f>
        <v>0.96666666666666667</v>
      </c>
      <c r="L6" s="14">
        <v>25</v>
      </c>
      <c r="M6" s="14">
        <v>26</v>
      </c>
      <c r="N6" s="16">
        <f t="shared" ref="N6:N16" si="3">IFERROR(M6/L6,"-")</f>
        <v>1.04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3798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6.470949720670391</v>
      </c>
      <c r="D10" s="14">
        <v>6.3180098923479777</v>
      </c>
      <c r="E10" s="16">
        <f t="shared" si="0"/>
        <v>0.97636516509564708</v>
      </c>
      <c r="F10" s="14">
        <v>6.4262734584450403</v>
      </c>
      <c r="G10" s="14">
        <v>7.6830065359477127</v>
      </c>
      <c r="H10" s="16">
        <f t="shared" si="1"/>
        <v>1.1955617179426352</v>
      </c>
      <c r="I10" s="14">
        <v>27.6</v>
      </c>
      <c r="J10" s="14">
        <v>27.724137931034484</v>
      </c>
      <c r="K10" s="16">
        <f t="shared" si="2"/>
        <v>1.0044977511244377</v>
      </c>
      <c r="L10" s="14">
        <v>68.959999999999994</v>
      </c>
      <c r="M10" s="14">
        <v>45.115384615384613</v>
      </c>
      <c r="N10" s="16">
        <f t="shared" si="3"/>
        <v>0.6542254149562734</v>
      </c>
      <c r="O10" s="14" t="s">
        <v>25</v>
      </c>
      <c r="P10" s="14" t="s">
        <v>25</v>
      </c>
      <c r="Q10" s="16" t="str">
        <f t="shared" si="4"/>
        <v>-</v>
      </c>
      <c r="R10" s="15">
        <v>6.8570300157977879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3176</v>
      </c>
      <c r="D11" s="14">
        <v>3133</v>
      </c>
      <c r="E11" s="16">
        <f t="shared" si="0"/>
        <v>0.9864609571788413</v>
      </c>
      <c r="F11" s="14">
        <v>315</v>
      </c>
      <c r="G11" s="14">
        <v>253</v>
      </c>
      <c r="H11" s="16">
        <f t="shared" si="1"/>
        <v>0.80317460317460321</v>
      </c>
      <c r="I11" s="14">
        <v>16</v>
      </c>
      <c r="J11" s="14">
        <v>16</v>
      </c>
      <c r="K11" s="16">
        <f t="shared" si="2"/>
        <v>1</v>
      </c>
      <c r="L11" s="14">
        <v>14</v>
      </c>
      <c r="M11" s="14">
        <v>4</v>
      </c>
      <c r="N11" s="16">
        <f t="shared" si="3"/>
        <v>0.2857142857142857</v>
      </c>
      <c r="O11" s="14">
        <v>0</v>
      </c>
      <c r="P11" s="14">
        <v>0</v>
      </c>
      <c r="Q11" s="16" t="str">
        <f t="shared" si="4"/>
        <v>-</v>
      </c>
      <c r="R11" s="15">
        <v>3406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3063</v>
      </c>
      <c r="D12" s="14">
        <v>2860</v>
      </c>
      <c r="E12" s="16">
        <f t="shared" si="0"/>
        <v>0.93372510610512571</v>
      </c>
      <c r="F12" s="14">
        <v>271</v>
      </c>
      <c r="G12" s="14">
        <v>184</v>
      </c>
      <c r="H12" s="16">
        <f t="shared" si="1"/>
        <v>0.6789667896678967</v>
      </c>
      <c r="I12" s="14">
        <v>23</v>
      </c>
      <c r="J12" s="14">
        <v>15</v>
      </c>
      <c r="K12" s="16">
        <f t="shared" si="2"/>
        <v>0.65217391304347827</v>
      </c>
      <c r="L12" s="14">
        <v>14</v>
      </c>
      <c r="M12" s="14">
        <v>9</v>
      </c>
      <c r="N12" s="16">
        <f t="shared" si="3"/>
        <v>0.6428571428571429</v>
      </c>
      <c r="O12" s="14">
        <v>0</v>
      </c>
      <c r="P12" s="14">
        <v>0</v>
      </c>
      <c r="Q12" s="16" t="str">
        <f t="shared" si="4"/>
        <v>-</v>
      </c>
      <c r="R12" s="15">
        <v>3068</v>
      </c>
      <c r="S12" s="18"/>
    </row>
    <row r="13" spans="1:23" ht="89.25" x14ac:dyDescent="0.25">
      <c r="A13" s="19">
        <v>7</v>
      </c>
      <c r="B13" s="20" t="s">
        <v>18</v>
      </c>
      <c r="C13" s="14">
        <v>2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2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26.104146261834803</v>
      </c>
      <c r="D16" s="14">
        <v>33.492307692307691</v>
      </c>
      <c r="E16" s="16">
        <f t="shared" si="0"/>
        <v>1.2830263574363527</v>
      </c>
      <c r="F16" s="14">
        <v>73.619926199261997</v>
      </c>
      <c r="G16" s="14">
        <v>65.510869565217391</v>
      </c>
      <c r="H16" s="16">
        <f t="shared" si="1"/>
        <v>0.8898524210402442</v>
      </c>
      <c r="I16" s="14">
        <v>307.3478260869565</v>
      </c>
      <c r="J16" s="14">
        <v>244.4</v>
      </c>
      <c r="K16" s="16">
        <f t="shared" si="2"/>
        <v>0.79519026736454956</v>
      </c>
      <c r="L16" s="14">
        <v>665.14285714285711</v>
      </c>
      <c r="M16" s="14">
        <v>337.11111111111109</v>
      </c>
      <c r="N16" s="16">
        <f t="shared" si="3"/>
        <v>0.50682512409316527</v>
      </c>
      <c r="O16" s="14" t="s">
        <v>25</v>
      </c>
      <c r="P16" s="14" t="s">
        <v>25</v>
      </c>
      <c r="Q16" s="16" t="str">
        <f t="shared" si="4"/>
        <v>-</v>
      </c>
      <c r="R16" s="15">
        <v>37.334419817470668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3144</v>
      </c>
      <c r="D5" s="14">
        <v>2292</v>
      </c>
      <c r="E5" s="16">
        <f>IFERROR(D5/C5,"-")</f>
        <v>0.72900763358778631</v>
      </c>
      <c r="F5" s="14">
        <v>97</v>
      </c>
      <c r="G5" s="14">
        <v>106</v>
      </c>
      <c r="H5" s="16">
        <f>IFERROR(G5/F5,"-")</f>
        <v>1.0927835051546391</v>
      </c>
      <c r="I5" s="14">
        <v>37</v>
      </c>
      <c r="J5" s="14">
        <v>39</v>
      </c>
      <c r="K5" s="16">
        <f>IFERROR(J5/I5,"-")</f>
        <v>1.0540540540540539</v>
      </c>
      <c r="L5" s="14">
        <v>7</v>
      </c>
      <c r="M5" s="14">
        <v>12</v>
      </c>
      <c r="N5" s="16">
        <f>IFERROR(M5/L5,"-")</f>
        <v>1.7142857142857142</v>
      </c>
      <c r="O5" s="14">
        <v>0</v>
      </c>
      <c r="P5" s="14">
        <v>0</v>
      </c>
      <c r="Q5" s="16" t="str">
        <f>IFERROR(P5/O5,"-")</f>
        <v>-</v>
      </c>
      <c r="R5" s="15">
        <v>2449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2961</v>
      </c>
      <c r="D6" s="14">
        <v>2187</v>
      </c>
      <c r="E6" s="16">
        <f t="shared" ref="E6:E16" si="0">IFERROR(D6/C6,"-")</f>
        <v>0.73860182370820671</v>
      </c>
      <c r="F6" s="14">
        <v>87</v>
      </c>
      <c r="G6" s="14">
        <v>98</v>
      </c>
      <c r="H6" s="16">
        <f t="shared" ref="H6:H16" si="1">IFERROR(G6/F6,"-")</f>
        <v>1.1264367816091954</v>
      </c>
      <c r="I6" s="14">
        <v>30</v>
      </c>
      <c r="J6" s="14">
        <v>32</v>
      </c>
      <c r="K6" s="16">
        <f t="shared" ref="K6:K16" si="2">IFERROR(J6/I6,"-")</f>
        <v>1.0666666666666667</v>
      </c>
      <c r="L6" s="14">
        <v>3</v>
      </c>
      <c r="M6" s="14">
        <v>8</v>
      </c>
      <c r="N6" s="16">
        <f t="shared" ref="N6:N16" si="3">IFERROR(M6/L6,"-")</f>
        <v>2.6666666666666665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2325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6.4947652819993245</v>
      </c>
      <c r="D10" s="14">
        <v>6.4485596707818926</v>
      </c>
      <c r="E10" s="16">
        <f t="shared" si="0"/>
        <v>0.99288571500104961</v>
      </c>
      <c r="F10" s="14">
        <v>6.5977011494252871</v>
      </c>
      <c r="G10" s="14">
        <v>6.6632653061224492</v>
      </c>
      <c r="H10" s="16">
        <f t="shared" si="1"/>
        <v>1.0099374244471309</v>
      </c>
      <c r="I10" s="14">
        <v>31.066666666666666</v>
      </c>
      <c r="J10" s="14">
        <v>23.4375</v>
      </c>
      <c r="K10" s="16">
        <f t="shared" si="2"/>
        <v>0.75442596566523601</v>
      </c>
      <c r="L10" s="14">
        <v>17</v>
      </c>
      <c r="M10" s="14">
        <v>61.875</v>
      </c>
      <c r="N10" s="16">
        <f t="shared" si="3"/>
        <v>3.6397058823529411</v>
      </c>
      <c r="O10" s="14" t="s">
        <v>25</v>
      </c>
      <c r="P10" s="14" t="s">
        <v>25</v>
      </c>
      <c r="Q10" s="16" t="str">
        <f t="shared" si="4"/>
        <v>-</v>
      </c>
      <c r="R10" s="15">
        <v>6.8821505376344083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2816</v>
      </c>
      <c r="D11" s="14">
        <v>2057</v>
      </c>
      <c r="E11" s="16">
        <f t="shared" si="0"/>
        <v>0.73046875</v>
      </c>
      <c r="F11" s="14">
        <v>76</v>
      </c>
      <c r="G11" s="14">
        <v>82</v>
      </c>
      <c r="H11" s="16">
        <f t="shared" si="1"/>
        <v>1.0789473684210527</v>
      </c>
      <c r="I11" s="14">
        <v>20</v>
      </c>
      <c r="J11" s="14">
        <v>19</v>
      </c>
      <c r="K11" s="16">
        <f t="shared" si="2"/>
        <v>0.95</v>
      </c>
      <c r="L11" s="14">
        <v>2</v>
      </c>
      <c r="M11" s="14">
        <v>2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v>2160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2621</v>
      </c>
      <c r="D12" s="14">
        <v>2488</v>
      </c>
      <c r="E12" s="16">
        <f t="shared" si="0"/>
        <v>0.94925600915681041</v>
      </c>
      <c r="F12" s="14">
        <v>55</v>
      </c>
      <c r="G12" s="14">
        <v>68</v>
      </c>
      <c r="H12" s="16">
        <f t="shared" si="1"/>
        <v>1.2363636363636363</v>
      </c>
      <c r="I12" s="14">
        <v>12</v>
      </c>
      <c r="J12" s="14">
        <v>13</v>
      </c>
      <c r="K12" s="16">
        <f t="shared" si="2"/>
        <v>1.0833333333333333</v>
      </c>
      <c r="L12" s="14">
        <v>3</v>
      </c>
      <c r="M12" s="14">
        <v>4</v>
      </c>
      <c r="N12" s="16">
        <f t="shared" si="3"/>
        <v>1.3333333333333333</v>
      </c>
      <c r="O12" s="14">
        <v>0</v>
      </c>
      <c r="P12" s="14">
        <v>0</v>
      </c>
      <c r="Q12" s="16" t="str">
        <f t="shared" si="4"/>
        <v>-</v>
      </c>
      <c r="R12" s="15">
        <v>2573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29.315146890499808</v>
      </c>
      <c r="D16" s="14">
        <v>26.742363344051448</v>
      </c>
      <c r="E16" s="16">
        <f t="shared" si="0"/>
        <v>0.91223705765287755</v>
      </c>
      <c r="F16" s="14">
        <v>51.145454545454548</v>
      </c>
      <c r="G16" s="14">
        <v>53.470588235294116</v>
      </c>
      <c r="H16" s="16">
        <f t="shared" si="1"/>
        <v>1.0454611990548084</v>
      </c>
      <c r="I16" s="14">
        <v>101</v>
      </c>
      <c r="J16" s="14">
        <v>151.07692307692307</v>
      </c>
      <c r="K16" s="16">
        <f t="shared" si="2"/>
        <v>1.4958111195734958</v>
      </c>
      <c r="L16" s="14">
        <v>101</v>
      </c>
      <c r="M16" s="14">
        <v>84</v>
      </c>
      <c r="N16" s="16">
        <f t="shared" si="3"/>
        <v>0.83168316831683164</v>
      </c>
      <c r="O16" s="14" t="s">
        <v>25</v>
      </c>
      <c r="P16" s="14" t="s">
        <v>25</v>
      </c>
      <c r="Q16" s="16" t="str">
        <f t="shared" si="4"/>
        <v>-</v>
      </c>
      <c r="R16" s="15">
        <v>28.165954139137195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4605</v>
      </c>
      <c r="D5" s="14">
        <v>3190</v>
      </c>
      <c r="E5" s="16">
        <f>IFERROR(D5/C5,"-")</f>
        <v>0.69272529858849075</v>
      </c>
      <c r="F5" s="14">
        <v>589</v>
      </c>
      <c r="G5" s="14">
        <v>520</v>
      </c>
      <c r="H5" s="16">
        <f>IFERROR(G5/F5,"-")</f>
        <v>0.88285229202037352</v>
      </c>
      <c r="I5" s="14">
        <v>58</v>
      </c>
      <c r="J5" s="14">
        <v>41</v>
      </c>
      <c r="K5" s="16">
        <f>IFERROR(J5/I5,"-")</f>
        <v>0.7068965517241379</v>
      </c>
      <c r="L5" s="14">
        <v>31</v>
      </c>
      <c r="M5" s="14">
        <v>20</v>
      </c>
      <c r="N5" s="16">
        <f>IFERROR(M5/L5,"-")</f>
        <v>0.64516129032258063</v>
      </c>
      <c r="O5" s="14">
        <v>0</v>
      </c>
      <c r="P5" s="14">
        <v>0</v>
      </c>
      <c r="Q5" s="16" t="str">
        <f>IFERROR(P5/O5,"-")</f>
        <v>-</v>
      </c>
      <c r="R5" s="15">
        <v>3771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4467</v>
      </c>
      <c r="D6" s="14">
        <v>3022</v>
      </c>
      <c r="E6" s="16">
        <f t="shared" ref="E6:E16" si="0">IFERROR(D6/C6,"-")</f>
        <v>0.67651667785986125</v>
      </c>
      <c r="F6" s="14">
        <v>534</v>
      </c>
      <c r="G6" s="14">
        <v>463</v>
      </c>
      <c r="H6" s="16">
        <f t="shared" ref="H6:H16" si="1">IFERROR(G6/F6,"-")</f>
        <v>0.86704119850187267</v>
      </c>
      <c r="I6" s="14">
        <v>46</v>
      </c>
      <c r="J6" s="14">
        <v>28</v>
      </c>
      <c r="K6" s="16">
        <f t="shared" ref="K6:K16" si="2">IFERROR(J6/I6,"-")</f>
        <v>0.60869565217391308</v>
      </c>
      <c r="L6" s="14">
        <v>23</v>
      </c>
      <c r="M6" s="14">
        <v>7</v>
      </c>
      <c r="N6" s="16">
        <f t="shared" ref="N6:N16" si="3">IFERROR(M6/L6,"-")</f>
        <v>0.30434782608695654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3520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6.252294604880233</v>
      </c>
      <c r="D10" s="14">
        <v>6.1664460622104569</v>
      </c>
      <c r="E10" s="16">
        <f t="shared" si="0"/>
        <v>0.9862692742272946</v>
      </c>
      <c r="F10" s="14">
        <v>6.2827715355805243</v>
      </c>
      <c r="G10" s="14">
        <v>8.1533477321814249</v>
      </c>
      <c r="H10" s="16">
        <f t="shared" si="1"/>
        <v>1.2977310548390106</v>
      </c>
      <c r="I10" s="14">
        <v>27.021739130434781</v>
      </c>
      <c r="J10" s="14">
        <v>41.5</v>
      </c>
      <c r="K10" s="16">
        <f t="shared" si="2"/>
        <v>1.5358004827031377</v>
      </c>
      <c r="L10" s="14">
        <v>29.217391304347824</v>
      </c>
      <c r="M10" s="14">
        <v>75.857142857142861</v>
      </c>
      <c r="N10" s="16">
        <f t="shared" si="3"/>
        <v>2.5963010204081636</v>
      </c>
      <c r="O10" s="14" t="s">
        <v>25</v>
      </c>
      <c r="P10" s="14" t="s">
        <v>25</v>
      </c>
      <c r="Q10" s="16" t="str">
        <f t="shared" si="4"/>
        <v>-</v>
      </c>
      <c r="R10" s="15">
        <v>6.847443181818182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4037</v>
      </c>
      <c r="D11" s="14">
        <v>2729</v>
      </c>
      <c r="E11" s="16">
        <f t="shared" si="0"/>
        <v>0.67599702749566515</v>
      </c>
      <c r="F11" s="14">
        <v>453</v>
      </c>
      <c r="G11" s="14">
        <v>377</v>
      </c>
      <c r="H11" s="16">
        <f t="shared" si="1"/>
        <v>0.83222958057395147</v>
      </c>
      <c r="I11" s="14">
        <v>17</v>
      </c>
      <c r="J11" s="14">
        <v>6</v>
      </c>
      <c r="K11" s="16">
        <f t="shared" si="2"/>
        <v>0.35294117647058826</v>
      </c>
      <c r="L11" s="14">
        <v>10</v>
      </c>
      <c r="M11" s="14">
        <v>6</v>
      </c>
      <c r="N11" s="16">
        <f t="shared" si="3"/>
        <v>0.6</v>
      </c>
      <c r="O11" s="14">
        <v>0</v>
      </c>
      <c r="P11" s="14">
        <v>0</v>
      </c>
      <c r="Q11" s="16" t="str">
        <f t="shared" si="4"/>
        <v>-</v>
      </c>
      <c r="R11" s="15">
        <v>3118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3116</v>
      </c>
      <c r="D12" s="14">
        <v>2699</v>
      </c>
      <c r="E12" s="16">
        <f t="shared" si="0"/>
        <v>0.8661745827984596</v>
      </c>
      <c r="F12" s="14">
        <v>252</v>
      </c>
      <c r="G12" s="14">
        <v>303</v>
      </c>
      <c r="H12" s="16">
        <f t="shared" si="1"/>
        <v>1.2023809523809523</v>
      </c>
      <c r="I12" s="14">
        <v>15</v>
      </c>
      <c r="J12" s="14">
        <v>8</v>
      </c>
      <c r="K12" s="16">
        <f t="shared" si="2"/>
        <v>0.53333333333333333</v>
      </c>
      <c r="L12" s="14">
        <v>3</v>
      </c>
      <c r="M12" s="14">
        <v>7</v>
      </c>
      <c r="N12" s="16">
        <f t="shared" si="3"/>
        <v>2.3333333333333335</v>
      </c>
      <c r="O12" s="14">
        <v>0</v>
      </c>
      <c r="P12" s="14">
        <v>0</v>
      </c>
      <c r="Q12" s="16" t="str">
        <f t="shared" si="4"/>
        <v>-</v>
      </c>
      <c r="R12" s="15">
        <v>3017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3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3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3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3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53.728177150192558</v>
      </c>
      <c r="D16" s="14">
        <v>89.914412745461277</v>
      </c>
      <c r="E16" s="16">
        <f t="shared" si="0"/>
        <v>1.6735057378573104</v>
      </c>
      <c r="F16" s="14">
        <v>112</v>
      </c>
      <c r="G16" s="14">
        <v>141.1914191419142</v>
      </c>
      <c r="H16" s="16">
        <f t="shared" si="1"/>
        <v>1.2606376709099483</v>
      </c>
      <c r="I16" s="14">
        <v>355.26666666666665</v>
      </c>
      <c r="J16" s="14">
        <v>381.5</v>
      </c>
      <c r="K16" s="16">
        <f t="shared" si="2"/>
        <v>1.0738412460123852</v>
      </c>
      <c r="L16" s="14">
        <v>611.33333333333337</v>
      </c>
      <c r="M16" s="14">
        <v>129.57142857142858</v>
      </c>
      <c r="N16" s="16">
        <f t="shared" si="3"/>
        <v>0.21194890169808381</v>
      </c>
      <c r="O16" s="14" t="s">
        <v>25</v>
      </c>
      <c r="P16" s="14" t="s">
        <v>25</v>
      </c>
      <c r="Q16" s="16" t="str">
        <f t="shared" si="4"/>
        <v>-</v>
      </c>
      <c r="R16" s="15">
        <v>95.929400066291024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'МРСК Центра'!Область_печати</vt:lpstr>
      <vt:lpstr>Орелэнерго!Область_печати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Секрет Светлана Игоревна</cp:lastModifiedBy>
  <cp:lastPrinted>2016-03-30T14:15:51Z</cp:lastPrinted>
  <dcterms:created xsi:type="dcterms:W3CDTF">2016-03-24T05:59:49Z</dcterms:created>
  <dcterms:modified xsi:type="dcterms:W3CDTF">2021-03-24T20:16:25Z</dcterms:modified>
</cp:coreProperties>
</file>