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6245" windowHeight="11025" tabRatio="923"/>
  </bookViews>
  <sheets>
    <sheet name="11б_10" sheetId="16" r:id="rId1"/>
  </sheets>
  <definedNames>
    <definedName name="_xlnm.Print_Area" localSheetId="0">'11б_10'!$A$1:$F$26</definedName>
  </definedNames>
  <calcPr calcId="145621"/>
</workbook>
</file>

<file path=xl/calcChain.xml><?xml version="1.0" encoding="utf-8"?>
<calcChain xmlns="http://schemas.openxmlformats.org/spreadsheetml/2006/main">
  <c r="F20" i="16" l="1"/>
  <c r="D20" i="16"/>
  <c r="E20" i="16" l="1"/>
  <c r="E7" i="16" l="1"/>
  <c r="E8" i="16"/>
  <c r="E9" i="16"/>
  <c r="E10" i="16"/>
  <c r="E11" i="16"/>
  <c r="E12" i="16"/>
  <c r="E13" i="16"/>
  <c r="E14" i="16"/>
  <c r="E15" i="16"/>
  <c r="E16" i="16"/>
  <c r="E17" i="16"/>
  <c r="E18" i="16"/>
  <c r="E19" i="16"/>
  <c r="E21" i="16"/>
  <c r="E22" i="16"/>
  <c r="E6" i="16"/>
  <c r="D23" i="16" l="1"/>
  <c r="F23" i="16" l="1"/>
  <c r="E23" i="16" s="1"/>
</calcChain>
</file>

<file path=xl/sharedStrings.xml><?xml version="1.0" encoding="utf-8"?>
<sst xmlns="http://schemas.openxmlformats.org/spreadsheetml/2006/main" count="61" uniqueCount="53">
  <si>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</si>
  <si>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</si>
  <si>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</si>
  <si>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</si>
  <si>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</si>
  <si>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</si>
  <si>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</si>
  <si>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>ежегодно, до 1 марта</t>
  </si>
  <si>
    <t>Форма 7</t>
  </si>
  <si>
    <t>Договор №3100/20792/13 от 23.08.2013г.</t>
  </si>
  <si>
    <t>Договор № 095 от 28.05.2014</t>
  </si>
  <si>
    <t>Договор №4636005560 от 01.03.2012г.</t>
  </si>
  <si>
    <t>Договор № 07-6/30 (2009) КС от 02.04.2009</t>
  </si>
  <si>
    <t>Договор №46761011 от 30.04.2014</t>
  </si>
  <si>
    <t>Договор № 4 от 26.01.2007</t>
  </si>
  <si>
    <t>Договор № 67529016 от 25.06.2014</t>
  </si>
  <si>
    <t>Договор №1204/09 от 10.04.2009 г.</t>
  </si>
  <si>
    <t>Договор № 4676005608 от 10.05.2011</t>
  </si>
  <si>
    <t>ОАО "Белгородэнергосбыт"</t>
  </si>
  <si>
    <t xml:space="preserve">ОАО "Альтэнерго" </t>
  </si>
  <si>
    <t>ОАО "Костромская сбытовая компания"</t>
  </si>
  <si>
    <t>ОАО "АтомЭнергоСбыт"</t>
  </si>
  <si>
    <t>ОАО "Липецкая энергосбытовая компания"</t>
  </si>
  <si>
    <t>ОАО "Тамбовская энергосбытовая компания"</t>
  </si>
  <si>
    <t>ОАО "Тамбовская областная сбытовая компания"</t>
  </si>
  <si>
    <t>ОАО "Ярославская сбытовая компания"</t>
  </si>
  <si>
    <t>ОАО "Ярославская генерирующая компания"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</si>
  <si>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</si>
  <si>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</si>
  <si>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</si>
  <si>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</si>
  <si>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</si>
  <si>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</si>
  <si>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</si>
  <si>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</si>
  <si>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</si>
  <si>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</si>
  <si>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</si>
  <si>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</t>
  </si>
  <si>
    <t>Договор № 57010002000007 от 20.03.2014г.</t>
  </si>
  <si>
    <t>Договор № 4668000996 от 10.04.2009 г.</t>
  </si>
  <si>
    <t>Договор № 7-43 от 20.08.2012</t>
  </si>
  <si>
    <t>Договор № 69800127 от 01.04.2014</t>
  </si>
  <si>
    <t>Договор № 3100/06075/15 от 19.03.2015,договор № 3100/06072/15 от 19.03.2015,договор № 3100/06069/15 от 19.03.2015</t>
  </si>
  <si>
    <t>О закупке ОАО "МРСК Центра" электрической энергии для компенсации потерь в сетях и её стоимости за 2018 год</t>
  </si>
  <si>
    <t>ООО "Региональная Энергетическая Компания"</t>
  </si>
  <si>
    <t>Договор № 3100/09512/18 от 18.05.2018</t>
  </si>
  <si>
    <t>ООО "Лыковская ГЭС"</t>
  </si>
  <si>
    <t>Договор № 5700/02923/18 от 22.06.2018</t>
  </si>
  <si>
    <t xml:space="preserve">ООО «Газпром энергосбыт Брянск» </t>
  </si>
  <si>
    <t>ПАО "ТНС энерго Воронеж"</t>
  </si>
  <si>
    <t>потери в собственных сетях на территории исполнения функций ГП ("внуренние обороты")</t>
  </si>
  <si>
    <t xml:space="preserve">ООО "Орловский энергосбыт"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</si>
</sst>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166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7" zoomScale="80" zoomScaleNormal="100" zoomScaleSheetLayoutView="80" workbookViewId="0">
      <selection activeCell="A21" sqref="A21:F21"/>
    </sheetView>
  </sheetViews>
  <sheetFormatPr defaultRowHeight="16.5" x14ac:dyDescent="0.3"/>
  <cols>
    <col min="1" max="1" width="35" style="1" customWidth="1"/>
    <col min="2" max="2" width="44.5703125" style="1" customWidth="1"/>
    <col min="3" max="3" width="30.28515625" style="1" customWidth="1"/>
    <col min="4" max="4" width="17.28515625" style="1" customWidth="1"/>
    <col min="5" max="5" width="19.5703125" style="1" customWidth="1"/>
    <col min="6" max="6" width="18" style="1" customWidth="1"/>
    <col min="7" max="16384" width="9.140625" style="1"/>
  </cols>
  <sheetData>
    <row r="1" spans="1:6" ht="23.25" customHeight="1" x14ac:dyDescent="0.3">
      <c r="A1" s="5" t="s">
        <v>8</v>
      </c>
      <c r="E1" s="2"/>
    </row>
    <row r="2" spans="1:6" ht="22.5" customHeight="1" x14ac:dyDescent="0.3"/>
    <row r="3" spans="1:6" ht="28.5" customHeight="1" x14ac:dyDescent="0.3">
      <c r="A3" s="22" t="s">
        <v>44</v>
      </c>
      <c r="B3" s="22"/>
      <c r="C3" s="22"/>
      <c r="D3" s="22"/>
      <c r="E3" s="22"/>
      <c r="F3" s="22"/>
    </row>
    <row r="4" spans="1:6" ht="26.25" customHeight="1" x14ac:dyDescent="0.3">
      <c r="B4" s="6"/>
      <c r="C4" s="6"/>
      <c r="D4" s="6"/>
      <c r="E4" s="6"/>
    </row>
    <row r="5" spans="1:6" s="3" customFormat="1" ht="85.5" customHeight="1" x14ac:dyDescent="0.3">
      <c r="A5" s="7" t="s">
        <v>0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6" ht="21.75" customHeight="1" x14ac:dyDescent="0.3">
      <c r="A6" s="8" t="s">
        <v>27</v>
      </c>
      <c r="B6" s="9" t="s">
        <v>9</v>
      </c>
      <c r="C6" s="10" t="s">
        <v>18</v>
      </c>
      <c r="D6" s="11">
        <v>745.07074300000011</v>
      </c>
      <c r="E6" s="12">
        <f t="shared" ref="E6:E23" si="0">(F6)/D6</f>
        <v>2.6910550933507804</v>
      </c>
      <c r="F6" s="13">
        <v>2005.0264178568007</v>
      </c>
    </row>
    <row r="7" spans="1:6" ht="49.5" x14ac:dyDescent="0.3">
      <c r="A7" s="8" t="s">
        <v>27</v>
      </c>
      <c r="B7" s="9" t="s">
        <v>43</v>
      </c>
      <c r="C7" s="10" t="s">
        <v>19</v>
      </c>
      <c r="D7" s="11">
        <v>22.162091</v>
      </c>
      <c r="E7" s="12">
        <f t="shared" si="0"/>
        <v>9.0500168024663328</v>
      </c>
      <c r="F7" s="13">
        <v>200.56729592778788</v>
      </c>
    </row>
    <row r="8" spans="1:6" ht="31.5" x14ac:dyDescent="0.3">
      <c r="A8" s="8" t="s">
        <v>27</v>
      </c>
      <c r="B8" s="9" t="s">
        <v>46</v>
      </c>
      <c r="C8" s="10" t="s">
        <v>45</v>
      </c>
      <c r="D8" s="11">
        <v>1.579196</v>
      </c>
      <c r="E8" s="12">
        <f t="shared" si="0"/>
        <v>11.644825565144282</v>
      </c>
      <c r="F8" s="13">
        <v>18.389461953173591</v>
      </c>
    </row>
    <row r="9" spans="1:6" ht="31.5" customHeight="1" x14ac:dyDescent="0.3">
      <c r="A9" s="8" t="s">
        <v>28</v>
      </c>
      <c r="B9" s="14" t="s">
        <v>10</v>
      </c>
      <c r="C9" s="14" t="s">
        <v>49</v>
      </c>
      <c r="D9" s="15">
        <v>225.82066599999996</v>
      </c>
      <c r="E9" s="12">
        <f t="shared" si="0"/>
        <v>2.6177348109987779</v>
      </c>
      <c r="F9" s="16">
        <v>591.13861843112807</v>
      </c>
    </row>
    <row r="10" spans="1:6" x14ac:dyDescent="0.3">
      <c r="A10" s="8" t="s">
        <v>29</v>
      </c>
      <c r="B10" s="14" t="s">
        <v>11</v>
      </c>
      <c r="C10" s="14" t="s">
        <v>50</v>
      </c>
      <c r="D10" s="15">
        <v>816.10192299999994</v>
      </c>
      <c r="E10" s="12">
        <f t="shared" si="0"/>
        <v>2.679574695239396</v>
      </c>
      <c r="F10" s="16">
        <v>2186.8060616070097</v>
      </c>
    </row>
    <row r="11" spans="1:6" ht="31.5" x14ac:dyDescent="0.3">
      <c r="A11" s="8" t="s">
        <v>30</v>
      </c>
      <c r="B11" s="14" t="s">
        <v>12</v>
      </c>
      <c r="C11" s="14" t="s">
        <v>20</v>
      </c>
      <c r="D11" s="15">
        <v>324.84750000000008</v>
      </c>
      <c r="E11" s="12">
        <f t="shared" si="0"/>
        <v>2.4741127990047143</v>
      </c>
      <c r="F11" s="16">
        <v>803.70935747468411</v>
      </c>
    </row>
    <row r="12" spans="1:6" x14ac:dyDescent="0.3">
      <c r="A12" s="8" t="s">
        <v>31</v>
      </c>
      <c r="B12" s="14" t="s">
        <v>13</v>
      </c>
      <c r="C12" s="14" t="s">
        <v>21</v>
      </c>
      <c r="D12" s="15">
        <v>445.94250700000009</v>
      </c>
      <c r="E12" s="12">
        <f t="shared" si="0"/>
        <v>2.625194639195243</v>
      </c>
      <c r="F12" s="16">
        <v>1170.6858787656874</v>
      </c>
    </row>
    <row r="13" spans="1:6" ht="31.5" x14ac:dyDescent="0.3">
      <c r="A13" s="8" t="s">
        <v>32</v>
      </c>
      <c r="B13" s="14" t="s">
        <v>14</v>
      </c>
      <c r="C13" s="14" t="s">
        <v>22</v>
      </c>
      <c r="D13" s="15">
        <v>589.72132499999998</v>
      </c>
      <c r="E13" s="12">
        <f t="shared" si="0"/>
        <v>2.339347271279006</v>
      </c>
      <c r="F13" s="16">
        <v>1379.5629724537898</v>
      </c>
    </row>
    <row r="14" spans="1:6" x14ac:dyDescent="0.3">
      <c r="A14" s="8" t="s">
        <v>33</v>
      </c>
      <c r="B14" s="14" t="s">
        <v>39</v>
      </c>
      <c r="C14" s="14" t="s">
        <v>52</v>
      </c>
      <c r="D14" s="15">
        <v>251.175445</v>
      </c>
      <c r="E14" s="12">
        <f t="shared" si="0"/>
        <v>2.4859885611831185</v>
      </c>
      <c r="F14" s="16">
        <v>624.41928312007951</v>
      </c>
    </row>
    <row r="15" spans="1:6" x14ac:dyDescent="0.3">
      <c r="A15" s="8" t="s">
        <v>33</v>
      </c>
      <c r="B15" s="14" t="s">
        <v>48</v>
      </c>
      <c r="C15" s="14" t="s">
        <v>47</v>
      </c>
      <c r="D15" s="15">
        <v>3.1487029999999998</v>
      </c>
      <c r="E15" s="12">
        <f t="shared" si="0"/>
        <v>7.2397000000000018</v>
      </c>
      <c r="F15" s="16">
        <v>22.795665109100003</v>
      </c>
    </row>
    <row r="16" spans="1:6" x14ac:dyDescent="0.3">
      <c r="A16" s="8" t="s">
        <v>34</v>
      </c>
      <c r="B16" s="14" t="s">
        <v>15</v>
      </c>
      <c r="C16" s="14" t="s">
        <v>21</v>
      </c>
      <c r="D16" s="15">
        <v>500.46488099999993</v>
      </c>
      <c r="E16" s="12">
        <f t="shared" si="0"/>
        <v>2.6391454151046903</v>
      </c>
      <c r="F16" s="16">
        <v>1320.7995961120641</v>
      </c>
    </row>
    <row r="17" spans="1:10" ht="31.5" x14ac:dyDescent="0.3">
      <c r="A17" s="8" t="s">
        <v>35</v>
      </c>
      <c r="B17" s="14" t="s">
        <v>16</v>
      </c>
      <c r="C17" s="14" t="s">
        <v>23</v>
      </c>
      <c r="D17" s="15">
        <v>223.57089800000003</v>
      </c>
      <c r="E17" s="12">
        <f t="shared" si="0"/>
        <v>2.6233475415395811</v>
      </c>
      <c r="F17" s="16">
        <v>586.50416562809653</v>
      </c>
    </row>
    <row r="18" spans="1:10" ht="31.5" x14ac:dyDescent="0.3">
      <c r="A18" s="8" t="s">
        <v>35</v>
      </c>
      <c r="B18" s="14" t="s">
        <v>40</v>
      </c>
      <c r="C18" s="14" t="s">
        <v>24</v>
      </c>
      <c r="D18" s="15">
        <v>0.85693700000000006</v>
      </c>
      <c r="E18" s="12">
        <f t="shared" si="0"/>
        <v>2.7811000680913529</v>
      </c>
      <c r="F18" s="16">
        <v>2.3832275490499999</v>
      </c>
    </row>
    <row r="19" spans="1:10" x14ac:dyDescent="0.3">
      <c r="A19" s="8" t="s">
        <v>36</v>
      </c>
      <c r="B19" s="14" t="s">
        <v>42</v>
      </c>
      <c r="C19" s="14" t="s">
        <v>21</v>
      </c>
      <c r="D19" s="15">
        <v>931.99580700000001</v>
      </c>
      <c r="E19" s="12">
        <f t="shared" si="0"/>
        <v>2.4453842807741375</v>
      </c>
      <c r="F19" s="16">
        <v>2279.0878961852068</v>
      </c>
    </row>
    <row r="20" spans="1:10" ht="63" x14ac:dyDescent="0.3">
      <c r="A20" s="8" t="s">
        <v>36</v>
      </c>
      <c r="B20" s="14"/>
      <c r="C20" s="14" t="s">
        <v>51</v>
      </c>
      <c r="D20" s="15">
        <f>9228.568/1000</f>
        <v>9.2285679999999992</v>
      </c>
      <c r="E20" s="12">
        <f t="shared" si="0"/>
        <v>2.0285641195903854</v>
      </c>
      <c r="F20" s="16">
        <f>18720.74192/1000</f>
        <v>18.720741920000002</v>
      </c>
    </row>
    <row r="21" spans="1:10" ht="33" x14ac:dyDescent="0.3">
      <c r="A21" s="8" t="s">
        <v>37</v>
      </c>
      <c r="B21" s="17" t="s">
        <v>41</v>
      </c>
      <c r="C21" s="18" t="s">
        <v>25</v>
      </c>
      <c r="D21" s="13">
        <v>652.10564199999999</v>
      </c>
      <c r="E21" s="12">
        <f t="shared" si="0"/>
        <v>2.7055393104699386</v>
      </c>
      <c r="F21" s="13">
        <v>1764.2974490102365</v>
      </c>
    </row>
    <row r="22" spans="1:10" ht="33" x14ac:dyDescent="0.3">
      <c r="A22" s="8" t="s">
        <v>37</v>
      </c>
      <c r="B22" s="17" t="s">
        <v>17</v>
      </c>
      <c r="C22" s="18" t="s">
        <v>26</v>
      </c>
      <c r="D22" s="13">
        <v>0</v>
      </c>
      <c r="E22" s="12" t="e">
        <f t="shared" si="0"/>
        <v>#DIV/0!</v>
      </c>
      <c r="F22" s="13">
        <v>0</v>
      </c>
    </row>
    <row r="23" spans="1:10" x14ac:dyDescent="0.3">
      <c r="A23" s="19" t="s">
        <v>38</v>
      </c>
      <c r="B23" s="19"/>
      <c r="C23" s="19"/>
      <c r="D23" s="20">
        <f>SUM(D6:D22)</f>
        <v>5743.792832000001</v>
      </c>
      <c r="E23" s="21">
        <f t="shared" si="0"/>
        <v>2.6071438380707765</v>
      </c>
      <c r="F23" s="20">
        <f>SUM(F6:F22)</f>
        <v>14974.894089103896</v>
      </c>
    </row>
    <row r="24" spans="1:10" x14ac:dyDescent="0.3">
      <c r="H24" s="4"/>
      <c r="J24" s="4"/>
    </row>
    <row r="26" spans="1:10" x14ac:dyDescent="0.3">
      <c r="A26" s="1" t="s">
        <v>1</v>
      </c>
      <c r="B26" s="1" t="s">
        <v>7</v>
      </c>
    </row>
  </sheetData>
  <mergeCells count="1">
    <mergeCell ref="A3:F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cp:lastPrinted>2015-06-17T11:22:00Z</cp:lastPrinted>
  <dcterms:created xsi:type="dcterms:W3CDTF">2015-04-01T08:30:50Z</dcterms:created>
  <dcterms:modified xsi:type="dcterms:W3CDTF">2019-02-21T16:51:45Z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