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иск D\Перенос данных с диска D\Доступ\Задачи по направлениям\САЙТ МРСК\"/>
    </mc:Choice>
  </mc:AlternateContent>
  <bookViews>
    <workbookView xWindow="360" yWindow="390" windowWidth="13530" windowHeight="4635" activeTab="3"/>
  </bookViews>
  <sheets>
    <sheet name="заявки 1 кв.2024" sheetId="1" r:id="rId1"/>
    <sheet name="заявки 2 кв.2024" sheetId="2" r:id="rId2"/>
    <sheet name="заявки 3 кв.2024" sheetId="3" r:id="rId3"/>
    <sheet name="заявки 4 кв.2024 " sheetId="5" r:id="rId4"/>
  </sheets>
  <calcPr calcId="162913"/>
</workbook>
</file>

<file path=xl/calcChain.xml><?xml version="1.0" encoding="utf-8"?>
<calcChain xmlns="http://schemas.openxmlformats.org/spreadsheetml/2006/main">
  <c r="I11" i="5" l="1"/>
  <c r="I12" i="5"/>
  <c r="J18" i="1" l="1"/>
  <c r="F18" i="1"/>
  <c r="F18" i="5" l="1"/>
  <c r="O18" i="2" l="1"/>
  <c r="N18" i="1" l="1"/>
  <c r="C18" i="2" l="1"/>
  <c r="B18" i="5" l="1"/>
  <c r="C18" i="5"/>
  <c r="D18" i="5"/>
  <c r="M15" i="5" l="1"/>
  <c r="N18" i="3" l="1"/>
  <c r="L18" i="2" l="1"/>
  <c r="D18" i="1" l="1"/>
  <c r="K18" i="5"/>
  <c r="J18" i="3"/>
  <c r="G18" i="3"/>
  <c r="P18" i="5"/>
  <c r="O18" i="5"/>
  <c r="N18" i="5"/>
  <c r="L18" i="5"/>
  <c r="J18" i="5"/>
  <c r="H18" i="5"/>
  <c r="G18" i="5"/>
  <c r="Q17" i="5"/>
  <c r="M17" i="5"/>
  <c r="I17" i="5"/>
  <c r="E17" i="5"/>
  <c r="Q16" i="5"/>
  <c r="M16" i="5"/>
  <c r="I16" i="5"/>
  <c r="E16" i="5"/>
  <c r="Q15" i="5"/>
  <c r="I15" i="5"/>
  <c r="E15" i="5"/>
  <c r="Q14" i="5"/>
  <c r="M14" i="5"/>
  <c r="I14" i="5"/>
  <c r="E14" i="5"/>
  <c r="Q13" i="5"/>
  <c r="M13" i="5"/>
  <c r="I13" i="5"/>
  <c r="E13" i="5"/>
  <c r="Q12" i="5"/>
  <c r="M12" i="5"/>
  <c r="E12" i="5"/>
  <c r="Q11" i="5"/>
  <c r="M11" i="5"/>
  <c r="E11" i="5"/>
  <c r="Q10" i="5"/>
  <c r="M10" i="5"/>
  <c r="I10" i="5"/>
  <c r="E10" i="5"/>
  <c r="Q9" i="5"/>
  <c r="M9" i="5"/>
  <c r="I9" i="5"/>
  <c r="E9" i="5"/>
  <c r="Q8" i="5"/>
  <c r="M8" i="5"/>
  <c r="I8" i="5"/>
  <c r="E8" i="5"/>
  <c r="Q7" i="5"/>
  <c r="M7" i="5"/>
  <c r="I7" i="5"/>
  <c r="E7" i="5"/>
  <c r="P18" i="3"/>
  <c r="O18" i="3"/>
  <c r="L18" i="3"/>
  <c r="K18" i="3"/>
  <c r="H18" i="3"/>
  <c r="F18" i="3"/>
  <c r="D18" i="3"/>
  <c r="C18" i="3"/>
  <c r="B18" i="3"/>
  <c r="M17" i="3"/>
  <c r="I17" i="3"/>
  <c r="Q17" i="3"/>
  <c r="E17" i="3"/>
  <c r="M16" i="3"/>
  <c r="I16" i="3"/>
  <c r="E16" i="3"/>
  <c r="M15" i="3"/>
  <c r="I15" i="3"/>
  <c r="Q15" i="3"/>
  <c r="E15" i="3"/>
  <c r="M14" i="3"/>
  <c r="I14" i="3"/>
  <c r="E14" i="3"/>
  <c r="M13" i="3"/>
  <c r="I13" i="3"/>
  <c r="Q13" i="3"/>
  <c r="E13" i="3"/>
  <c r="M12" i="3"/>
  <c r="I12" i="3"/>
  <c r="E12" i="3"/>
  <c r="M11" i="3"/>
  <c r="I11" i="3"/>
  <c r="Q11" i="3"/>
  <c r="E11" i="3"/>
  <c r="M10" i="3"/>
  <c r="I10" i="3"/>
  <c r="E10" i="3"/>
  <c r="M9" i="3"/>
  <c r="I9" i="3"/>
  <c r="Q9" i="3"/>
  <c r="E9" i="3"/>
  <c r="M8" i="3"/>
  <c r="I8" i="3"/>
  <c r="E8" i="3"/>
  <c r="M7" i="3"/>
  <c r="I7" i="3"/>
  <c r="Q7" i="3"/>
  <c r="E7" i="3"/>
  <c r="Q16" i="3"/>
  <c r="Q14" i="3"/>
  <c r="Q12" i="3"/>
  <c r="Q10" i="3"/>
  <c r="Q8" i="3"/>
  <c r="P18" i="2"/>
  <c r="N18" i="2"/>
  <c r="K18" i="2"/>
  <c r="J18" i="2"/>
  <c r="G18" i="2"/>
  <c r="D18" i="2"/>
  <c r="B18" i="2"/>
  <c r="Q17" i="2"/>
  <c r="M17" i="2"/>
  <c r="I17" i="2"/>
  <c r="E17" i="2"/>
  <c r="Q16" i="2"/>
  <c r="M16" i="2"/>
  <c r="I16" i="2"/>
  <c r="E16" i="2"/>
  <c r="Q15" i="2"/>
  <c r="M15" i="2"/>
  <c r="I15" i="2"/>
  <c r="E15" i="2"/>
  <c r="Q14" i="2"/>
  <c r="M14" i="2"/>
  <c r="I14" i="2"/>
  <c r="E14" i="2"/>
  <c r="Q13" i="2"/>
  <c r="M13" i="2"/>
  <c r="I13" i="2"/>
  <c r="E13" i="2"/>
  <c r="Q12" i="2"/>
  <c r="M12" i="2"/>
  <c r="I12" i="2"/>
  <c r="E12" i="2"/>
  <c r="Q11" i="2"/>
  <c r="M11" i="2"/>
  <c r="I11" i="2"/>
  <c r="E11" i="2"/>
  <c r="Q10" i="2"/>
  <c r="M10" i="2"/>
  <c r="I10" i="2"/>
  <c r="E10" i="2"/>
  <c r="Q9" i="2"/>
  <c r="M9" i="2"/>
  <c r="I9" i="2"/>
  <c r="E9" i="2"/>
  <c r="Q8" i="2"/>
  <c r="M8" i="2"/>
  <c r="I8" i="2"/>
  <c r="E8" i="2"/>
  <c r="Q7" i="2"/>
  <c r="M7" i="2"/>
  <c r="I7" i="2"/>
  <c r="E7" i="2"/>
  <c r="P18" i="1"/>
  <c r="O18" i="1"/>
  <c r="L18" i="1"/>
  <c r="K18" i="1"/>
  <c r="H18" i="1"/>
  <c r="G18" i="1"/>
  <c r="C18" i="1"/>
  <c r="B18" i="1"/>
  <c r="Q17" i="1"/>
  <c r="M17" i="1"/>
  <c r="I17" i="1"/>
  <c r="E17" i="1"/>
  <c r="Q16" i="1"/>
  <c r="M16" i="1"/>
  <c r="I16" i="1"/>
  <c r="E16" i="1"/>
  <c r="Q15" i="1"/>
  <c r="M15" i="1"/>
  <c r="I15" i="1"/>
  <c r="E15" i="1"/>
  <c r="Q14" i="1"/>
  <c r="M14" i="1"/>
  <c r="I14" i="1"/>
  <c r="E14" i="1"/>
  <c r="Q13" i="1"/>
  <c r="M13" i="1"/>
  <c r="I13" i="1"/>
  <c r="E13" i="1"/>
  <c r="Q12" i="1"/>
  <c r="M12" i="1"/>
  <c r="I12" i="1"/>
  <c r="E12" i="1"/>
  <c r="Q11" i="1"/>
  <c r="M11" i="1"/>
  <c r="I11" i="1"/>
  <c r="E11" i="1"/>
  <c r="Q10" i="1"/>
  <c r="M10" i="1"/>
  <c r="I10" i="1"/>
  <c r="Q9" i="1"/>
  <c r="M9" i="1"/>
  <c r="I9" i="1"/>
  <c r="E9" i="1"/>
  <c r="Q8" i="1"/>
  <c r="M8" i="1"/>
  <c r="I8" i="1"/>
  <c r="E8" i="1"/>
  <c r="Q7" i="1"/>
  <c r="M7" i="1"/>
  <c r="I7" i="1"/>
  <c r="E7" i="1"/>
  <c r="Q18" i="5" l="1"/>
  <c r="E18" i="1"/>
  <c r="I18" i="5"/>
  <c r="M18" i="5"/>
  <c r="E18" i="5"/>
  <c r="M18" i="1"/>
  <c r="Q18" i="1"/>
  <c r="I18" i="1"/>
  <c r="I18" i="2"/>
  <c r="Q18" i="3"/>
  <c r="M18" i="3"/>
  <c r="I18" i="3"/>
  <c r="E18" i="3"/>
  <c r="Q18" i="2"/>
  <c r="M18" i="2"/>
  <c r="E18" i="2"/>
</calcChain>
</file>

<file path=xl/sharedStrings.xml><?xml version="1.0" encoding="utf-8"?>
<sst xmlns="http://schemas.openxmlformats.org/spreadsheetml/2006/main" count="138" uniqueCount="40">
  <si>
    <t>Филиал</t>
  </si>
  <si>
    <t>Плановые (шт)</t>
  </si>
  <si>
    <t>Неотложные (шт)</t>
  </si>
  <si>
    <t>Аварийные (шт)</t>
  </si>
  <si>
    <t>Абонентские (шт)</t>
  </si>
  <si>
    <t>январь</t>
  </si>
  <si>
    <t>февраль</t>
  </si>
  <si>
    <t>март</t>
  </si>
  <si>
    <t>1 кв.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</si>
  <si>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</si>
  <si>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</si>
  <si>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</si>
  <si>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</si>
  <si>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</si>
  <si>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</si>
  <si>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Орёлэнерго</t>
  </si>
  <si>
    <t>Смоленскэнерго</t>
  </si>
  <si>
    <t>Тамбовэнерго</t>
  </si>
  <si>
    <t>Тверьэнерго</t>
  </si>
  <si>
    <t>Ярэнерго</t>
  </si>
  <si>
    <t>апрель</t>
  </si>
  <si>
    <t>май</t>
  </si>
  <si>
    <t>июнь</t>
  </si>
  <si>
    <t>2 кв.</t>
  </si>
  <si>
    <t>3 кв.</t>
  </si>
  <si>
    <t>июль</t>
  </si>
  <si>
    <t>август</t>
  </si>
  <si>
    <t>сентябрь</t>
  </si>
  <si>
    <t>октябрь</t>
  </si>
  <si>
    <t>ноябрь</t>
  </si>
  <si>
    <t>декабрь</t>
  </si>
  <si>
    <t>4 кв.</t>
  </si>
  <si>
    <t>Россети Центр</t>
  </si>
  <si>
    <t>РОссети Центр</t>
  </si>
  <si>
    <t>Сведения о выводе в ремонт оборудования ПАО "Россети Центр" за 1 квартал 2024 г., количество выполненных заявок</t>
  </si>
  <si>
    <t>Сведения о выводе в ремонт оборудования ПАО "Россети Центр" за 3 квартал 2024 г., количество выполненных заявок</t>
  </si>
  <si>
    <t>Сведения о выводе в ремонт оборудования ПАО "Россети Центр" за 4 квартал 2024 г., количество выполненных заявок</t>
  </si>
  <si>
    <t>Сведения о выводы в ремонт оборудования за 2 квартал 2024 год по филиалам ПАО "Россети Центр</t>
  </si>
  <si>
    <t>Количество выполненных заявок</t>
  </si>
  <si>
    <t>105=СУММ(H7:H17)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</si>
</sst>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zoomScaleNormal="100" workbookViewId="0">
      <selection activeCell="D28" sqref="D2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28" t="s">
        <v>5</v>
      </c>
      <c r="C6" s="27" t="s">
        <v>6</v>
      </c>
      <c r="D6" s="27" t="s">
        <v>7</v>
      </c>
      <c r="E6" s="26" t="s">
        <v>8</v>
      </c>
      <c r="F6" s="27" t="s">
        <v>5</v>
      </c>
      <c r="G6" s="27" t="s">
        <v>6</v>
      </c>
      <c r="H6" s="27" t="s">
        <v>7</v>
      </c>
      <c r="I6" s="30" t="s">
        <v>8</v>
      </c>
      <c r="J6" s="27" t="s">
        <v>5</v>
      </c>
      <c r="K6" s="33" t="s">
        <v>6</v>
      </c>
      <c r="L6" s="27" t="s">
        <v>7</v>
      </c>
      <c r="M6" s="34" t="s">
        <v>8</v>
      </c>
      <c r="N6" s="27" t="s">
        <v>5</v>
      </c>
      <c r="O6" s="33" t="s">
        <v>6</v>
      </c>
      <c r="P6" s="27" t="s">
        <v>7</v>
      </c>
      <c r="Q6" s="35" t="s">
        <v>8</v>
      </c>
    </row>
    <row r="7" spans="1:22" ht="20.100000000000001" customHeight="1" x14ac:dyDescent="0.25">
      <c r="A7" s="59" t="s">
        <v>9</v>
      </c>
      <c r="B7" s="44">
        <v>366</v>
      </c>
      <c r="C7" s="24">
        <v>678</v>
      </c>
      <c r="D7" s="24">
        <v>933</v>
      </c>
      <c r="E7" s="25">
        <f>+B7+C7+D7</f>
        <v>1977</v>
      </c>
      <c r="F7" s="44">
        <v>435</v>
      </c>
      <c r="G7" s="24">
        <v>321</v>
      </c>
      <c r="H7" s="24">
        <v>283</v>
      </c>
      <c r="I7" s="29">
        <f>+F7+G7+H7</f>
        <v>1039</v>
      </c>
      <c r="J7" s="44">
        <v>105</v>
      </c>
      <c r="K7" s="24">
        <v>60</v>
      </c>
      <c r="L7" s="6">
        <v>100</v>
      </c>
      <c r="M7" s="31">
        <f t="shared" ref="M7:M17" si="0">SUM(J7:L7)</f>
        <v>265</v>
      </c>
      <c r="N7" s="44">
        <v>326</v>
      </c>
      <c r="O7" s="36">
        <v>356</v>
      </c>
      <c r="P7" s="6">
        <v>229</v>
      </c>
      <c r="Q7" s="32">
        <f>+N7+O7+P7</f>
        <v>911</v>
      </c>
    </row>
    <row r="8" spans="1:22" ht="20.100000000000001" customHeight="1" x14ac:dyDescent="0.25">
      <c r="A8" s="60" t="s">
        <v>10</v>
      </c>
      <c r="B8" s="44">
        <v>96</v>
      </c>
      <c r="C8" s="6">
        <v>157</v>
      </c>
      <c r="D8" s="24">
        <v>340</v>
      </c>
      <c r="E8" s="11">
        <f t="shared" ref="E8:E17" si="1">+B8+C8+D8</f>
        <v>593</v>
      </c>
      <c r="F8" s="44">
        <v>58</v>
      </c>
      <c r="G8" s="6">
        <v>79</v>
      </c>
      <c r="H8" s="6">
        <v>48</v>
      </c>
      <c r="I8" s="12">
        <f t="shared" ref="I8:I17" si="2">+F8+G8+H8</f>
        <v>185</v>
      </c>
      <c r="J8" s="44">
        <v>4</v>
      </c>
      <c r="K8" s="6">
        <v>1</v>
      </c>
      <c r="L8" s="6">
        <v>0</v>
      </c>
      <c r="M8" s="13">
        <f t="shared" si="0"/>
        <v>5</v>
      </c>
      <c r="N8" s="44">
        <v>65</v>
      </c>
      <c r="O8" s="6">
        <v>107</v>
      </c>
      <c r="P8" s="6">
        <v>104</v>
      </c>
      <c r="Q8" s="14">
        <f t="shared" ref="Q8:Q17" si="3">+N8+O8+P8</f>
        <v>276</v>
      </c>
      <c r="R8" s="15"/>
      <c r="S8" s="15"/>
    </row>
    <row r="9" spans="1:22" ht="20.100000000000001" customHeight="1" x14ac:dyDescent="0.25">
      <c r="A9" s="60" t="s">
        <v>11</v>
      </c>
      <c r="B9" s="44">
        <v>235</v>
      </c>
      <c r="C9" s="6">
        <v>290</v>
      </c>
      <c r="D9" s="24">
        <v>479</v>
      </c>
      <c r="E9" s="11">
        <f t="shared" si="1"/>
        <v>1004</v>
      </c>
      <c r="F9" s="44">
        <v>115</v>
      </c>
      <c r="G9" s="6">
        <v>28</v>
      </c>
      <c r="H9" s="24">
        <v>59</v>
      </c>
      <c r="I9" s="12">
        <f t="shared" si="2"/>
        <v>202</v>
      </c>
      <c r="J9" s="44">
        <v>23</v>
      </c>
      <c r="K9" s="6">
        <v>5</v>
      </c>
      <c r="L9" s="6">
        <v>23</v>
      </c>
      <c r="M9" s="13">
        <f t="shared" si="0"/>
        <v>51</v>
      </c>
      <c r="N9" s="44">
        <v>29</v>
      </c>
      <c r="O9" s="6">
        <v>57</v>
      </c>
      <c r="P9" s="6">
        <v>70</v>
      </c>
      <c r="Q9" s="14">
        <f t="shared" si="3"/>
        <v>156</v>
      </c>
      <c r="R9" s="15"/>
      <c r="S9" s="15"/>
    </row>
    <row r="10" spans="1:22" ht="20.100000000000001" customHeight="1" x14ac:dyDescent="0.25">
      <c r="A10" s="60" t="s">
        <v>12</v>
      </c>
      <c r="B10" s="44">
        <v>93</v>
      </c>
      <c r="C10" s="6">
        <v>294</v>
      </c>
      <c r="D10" s="24">
        <v>292</v>
      </c>
      <c r="E10" s="11">
        <v>93</v>
      </c>
      <c r="F10" s="44">
        <v>9</v>
      </c>
      <c r="G10" s="6">
        <v>24</v>
      </c>
      <c r="H10" s="6">
        <v>25</v>
      </c>
      <c r="I10" s="12">
        <f t="shared" si="2"/>
        <v>58</v>
      </c>
      <c r="J10" s="44">
        <v>7</v>
      </c>
      <c r="K10" s="6">
        <v>5</v>
      </c>
      <c r="L10" s="6">
        <v>21</v>
      </c>
      <c r="M10" s="13">
        <f t="shared" si="0"/>
        <v>33</v>
      </c>
      <c r="N10" s="44">
        <v>31</v>
      </c>
      <c r="O10" s="6">
        <v>13</v>
      </c>
      <c r="P10" s="6">
        <v>27</v>
      </c>
      <c r="Q10" s="14">
        <f t="shared" si="3"/>
        <v>71</v>
      </c>
      <c r="R10" s="15"/>
      <c r="S10" s="15"/>
    </row>
    <row r="11" spans="1:22" ht="20.100000000000001" customHeight="1" x14ac:dyDescent="0.25">
      <c r="A11" s="60" t="s">
        <v>13</v>
      </c>
      <c r="B11" s="44">
        <v>224</v>
      </c>
      <c r="C11" s="6">
        <v>326</v>
      </c>
      <c r="D11" s="24">
        <v>353</v>
      </c>
      <c r="E11" s="11">
        <f t="shared" si="1"/>
        <v>903</v>
      </c>
      <c r="F11" s="44">
        <v>165</v>
      </c>
      <c r="G11" s="6">
        <v>158</v>
      </c>
      <c r="H11" s="24">
        <v>143</v>
      </c>
      <c r="I11" s="12">
        <f t="shared" si="2"/>
        <v>466</v>
      </c>
      <c r="J11" s="44">
        <v>48</v>
      </c>
      <c r="K11" s="6">
        <v>38</v>
      </c>
      <c r="L11" s="6">
        <v>48</v>
      </c>
      <c r="M11" s="13">
        <f t="shared" si="0"/>
        <v>134</v>
      </c>
      <c r="N11" s="44">
        <v>45</v>
      </c>
      <c r="O11" s="6">
        <v>80</v>
      </c>
      <c r="P11" s="6">
        <v>75</v>
      </c>
      <c r="Q11" s="14">
        <f t="shared" si="3"/>
        <v>200</v>
      </c>
      <c r="R11" s="15"/>
      <c r="S11" s="15"/>
    </row>
    <row r="12" spans="1:22" ht="20.100000000000001" customHeight="1" x14ac:dyDescent="0.25">
      <c r="A12" s="60" t="s">
        <v>14</v>
      </c>
      <c r="B12" s="44">
        <v>189</v>
      </c>
      <c r="C12" s="6">
        <v>303</v>
      </c>
      <c r="D12" s="24">
        <v>432</v>
      </c>
      <c r="E12" s="11">
        <f t="shared" si="1"/>
        <v>924</v>
      </c>
      <c r="F12" s="44">
        <v>5</v>
      </c>
      <c r="G12" s="6">
        <v>4</v>
      </c>
      <c r="H12" s="6">
        <v>6</v>
      </c>
      <c r="I12" s="12">
        <f t="shared" si="2"/>
        <v>15</v>
      </c>
      <c r="J12" s="44">
        <v>13</v>
      </c>
      <c r="K12" s="6">
        <v>4</v>
      </c>
      <c r="L12" s="6">
        <v>9</v>
      </c>
      <c r="M12" s="13">
        <f t="shared" si="0"/>
        <v>26</v>
      </c>
      <c r="N12" s="44">
        <v>26</v>
      </c>
      <c r="O12" s="6">
        <v>31</v>
      </c>
      <c r="P12" s="6">
        <v>36</v>
      </c>
      <c r="Q12" s="14">
        <f t="shared" si="3"/>
        <v>93</v>
      </c>
      <c r="R12" s="15"/>
      <c r="S12" s="15"/>
    </row>
    <row r="13" spans="1:22" ht="20.100000000000001" customHeight="1" x14ac:dyDescent="0.25">
      <c r="A13" s="60" t="s">
        <v>15</v>
      </c>
      <c r="B13" s="44">
        <v>206</v>
      </c>
      <c r="C13" s="6">
        <v>131</v>
      </c>
      <c r="D13" s="24">
        <v>214</v>
      </c>
      <c r="E13" s="11">
        <f t="shared" si="1"/>
        <v>551</v>
      </c>
      <c r="F13" s="44">
        <v>86</v>
      </c>
      <c r="G13" s="6">
        <v>109</v>
      </c>
      <c r="H13" s="24">
        <v>78</v>
      </c>
      <c r="I13" s="12">
        <f t="shared" si="2"/>
        <v>273</v>
      </c>
      <c r="J13" s="44">
        <v>11</v>
      </c>
      <c r="K13" s="6">
        <v>43</v>
      </c>
      <c r="L13" s="6">
        <v>9</v>
      </c>
      <c r="M13" s="13">
        <f t="shared" si="0"/>
        <v>63</v>
      </c>
      <c r="N13" s="44">
        <v>31</v>
      </c>
      <c r="O13" s="6">
        <v>33</v>
      </c>
      <c r="P13" s="6">
        <v>49</v>
      </c>
      <c r="Q13" s="14">
        <f t="shared" si="3"/>
        <v>113</v>
      </c>
      <c r="R13" s="15"/>
      <c r="S13" s="15"/>
    </row>
    <row r="14" spans="1:22" ht="20.100000000000001" customHeight="1" x14ac:dyDescent="0.25">
      <c r="A14" s="60" t="s">
        <v>16</v>
      </c>
      <c r="B14" s="44">
        <v>454</v>
      </c>
      <c r="C14" s="6">
        <v>638</v>
      </c>
      <c r="D14" s="24">
        <v>878</v>
      </c>
      <c r="E14" s="11">
        <f t="shared" si="1"/>
        <v>1970</v>
      </c>
      <c r="F14" s="44">
        <v>29</v>
      </c>
      <c r="G14" s="6">
        <v>32</v>
      </c>
      <c r="H14" s="6">
        <v>33</v>
      </c>
      <c r="I14" s="12">
        <f t="shared" si="2"/>
        <v>94</v>
      </c>
      <c r="J14" s="44">
        <v>21</v>
      </c>
      <c r="K14" s="6">
        <v>21</v>
      </c>
      <c r="L14" s="6">
        <v>26</v>
      </c>
      <c r="M14" s="13">
        <f t="shared" si="0"/>
        <v>68</v>
      </c>
      <c r="N14" s="44">
        <v>74</v>
      </c>
      <c r="O14" s="6">
        <v>90</v>
      </c>
      <c r="P14" s="6">
        <v>109</v>
      </c>
      <c r="Q14" s="14">
        <f t="shared" si="3"/>
        <v>273</v>
      </c>
      <c r="R14" s="15"/>
      <c r="S14" s="15"/>
    </row>
    <row r="15" spans="1:22" ht="20.100000000000001" customHeight="1" x14ac:dyDescent="0.25">
      <c r="A15" s="60" t="s">
        <v>17</v>
      </c>
      <c r="B15" s="44">
        <v>311</v>
      </c>
      <c r="C15" s="6">
        <v>406</v>
      </c>
      <c r="D15" s="24">
        <v>371</v>
      </c>
      <c r="E15" s="11">
        <f t="shared" si="1"/>
        <v>1088</v>
      </c>
      <c r="F15" s="44">
        <v>2</v>
      </c>
      <c r="G15" s="6">
        <v>0</v>
      </c>
      <c r="H15" s="24">
        <v>0</v>
      </c>
      <c r="I15" s="12">
        <f t="shared" si="2"/>
        <v>2</v>
      </c>
      <c r="J15" s="44">
        <v>0</v>
      </c>
      <c r="K15" s="6">
        <v>0</v>
      </c>
      <c r="L15" s="6">
        <v>1</v>
      </c>
      <c r="M15" s="13">
        <f t="shared" si="0"/>
        <v>1</v>
      </c>
      <c r="N15" s="44">
        <v>9</v>
      </c>
      <c r="O15" s="6">
        <v>6</v>
      </c>
      <c r="P15" s="6">
        <v>1</v>
      </c>
      <c r="Q15" s="14">
        <f t="shared" si="3"/>
        <v>16</v>
      </c>
      <c r="R15" s="15"/>
      <c r="S15" s="15"/>
    </row>
    <row r="16" spans="1:22" ht="20.100000000000001" customHeight="1" x14ac:dyDescent="0.25">
      <c r="A16" s="60" t="s">
        <v>18</v>
      </c>
      <c r="B16" s="44">
        <v>109</v>
      </c>
      <c r="C16" s="6">
        <v>221</v>
      </c>
      <c r="D16" s="24">
        <v>361</v>
      </c>
      <c r="E16" s="11">
        <f t="shared" si="1"/>
        <v>691</v>
      </c>
      <c r="F16" s="44">
        <v>153</v>
      </c>
      <c r="G16" s="6">
        <v>104</v>
      </c>
      <c r="H16" s="6">
        <v>99</v>
      </c>
      <c r="I16" s="12">
        <f t="shared" si="2"/>
        <v>356</v>
      </c>
      <c r="J16" s="44">
        <v>51</v>
      </c>
      <c r="K16" s="6">
        <v>30</v>
      </c>
      <c r="L16" s="6">
        <v>39</v>
      </c>
      <c r="M16" s="13">
        <f t="shared" si="0"/>
        <v>120</v>
      </c>
      <c r="N16" s="44">
        <v>60</v>
      </c>
      <c r="O16" s="6">
        <v>74</v>
      </c>
      <c r="P16" s="6">
        <v>84</v>
      </c>
      <c r="Q16" s="14">
        <f t="shared" si="3"/>
        <v>218</v>
      </c>
      <c r="R16" s="15"/>
      <c r="S16" s="15"/>
    </row>
    <row r="17" spans="1:19" ht="20.100000000000001" customHeight="1" x14ac:dyDescent="0.25">
      <c r="A17" s="60" t="s">
        <v>19</v>
      </c>
      <c r="B17" s="44">
        <v>111</v>
      </c>
      <c r="C17" s="6">
        <v>205</v>
      </c>
      <c r="D17" s="24">
        <v>245</v>
      </c>
      <c r="E17" s="11">
        <f t="shared" si="1"/>
        <v>561</v>
      </c>
      <c r="F17" s="44">
        <v>63</v>
      </c>
      <c r="G17" s="6">
        <v>49</v>
      </c>
      <c r="H17" s="24">
        <v>73</v>
      </c>
      <c r="I17" s="12">
        <f t="shared" si="2"/>
        <v>185</v>
      </c>
      <c r="J17" s="44">
        <v>240</v>
      </c>
      <c r="K17" s="6">
        <v>94</v>
      </c>
      <c r="L17" s="6">
        <v>118</v>
      </c>
      <c r="M17" s="13">
        <f t="shared" si="0"/>
        <v>452</v>
      </c>
      <c r="N17" s="44">
        <v>77</v>
      </c>
      <c r="O17" s="6">
        <v>107</v>
      </c>
      <c r="P17" s="6">
        <v>110</v>
      </c>
      <c r="Q17" s="14">
        <f t="shared" si="3"/>
        <v>294</v>
      </c>
      <c r="R17" s="15"/>
      <c r="S17" s="15"/>
    </row>
    <row r="18" spans="1:19" ht="16.5" thickBot="1" x14ac:dyDescent="0.3">
      <c r="A18" s="61" t="s">
        <v>32</v>
      </c>
      <c r="B18" s="37">
        <f t="shared" ref="B18:Q18" si="4">SUM(B7:B17)</f>
        <v>2394</v>
      </c>
      <c r="C18" s="38">
        <f t="shared" si="4"/>
        <v>3649</v>
      </c>
      <c r="D18" s="38">
        <f>SUM(D7:D17)</f>
        <v>4898</v>
      </c>
      <c r="E18" s="39">
        <f t="shared" si="4"/>
        <v>10355</v>
      </c>
      <c r="F18" s="37">
        <f>SUM(F7:F17)</f>
        <v>1120</v>
      </c>
      <c r="G18" s="38">
        <f t="shared" si="4"/>
        <v>908</v>
      </c>
      <c r="H18" s="38">
        <f t="shared" si="4"/>
        <v>847</v>
      </c>
      <c r="I18" s="40">
        <f t="shared" si="4"/>
        <v>2875</v>
      </c>
      <c r="J18" s="63">
        <f>SUM(J7:J17)</f>
        <v>523</v>
      </c>
      <c r="K18" s="38">
        <f t="shared" si="4"/>
        <v>301</v>
      </c>
      <c r="L18" s="38">
        <f t="shared" si="4"/>
        <v>394</v>
      </c>
      <c r="M18" s="41">
        <f t="shared" si="4"/>
        <v>1218</v>
      </c>
      <c r="N18" s="42">
        <f>SUM(N7:N17)</f>
        <v>773</v>
      </c>
      <c r="O18" s="38">
        <f t="shared" si="4"/>
        <v>954</v>
      </c>
      <c r="P18" s="38">
        <f t="shared" si="4"/>
        <v>894</v>
      </c>
      <c r="Q18" s="43">
        <f t="shared" si="4"/>
        <v>2621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workbookViewId="0">
      <selection activeCell="A2" sqref="A2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37</v>
      </c>
      <c r="B2" s="1"/>
      <c r="C2" s="1"/>
      <c r="D2" s="1"/>
      <c r="E2" s="1"/>
      <c r="F2" s="1"/>
      <c r="G2" s="1"/>
      <c r="H2" s="1"/>
      <c r="I2" s="1"/>
      <c r="J2" s="1" t="s">
        <v>38</v>
      </c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6.5" thickBot="1" x14ac:dyDescent="0.3">
      <c r="A5" s="64" t="s">
        <v>0</v>
      </c>
      <c r="B5" s="66" t="s">
        <v>1</v>
      </c>
      <c r="C5" s="67"/>
      <c r="D5" s="67"/>
      <c r="E5" s="68"/>
      <c r="F5" s="66" t="s">
        <v>2</v>
      </c>
      <c r="G5" s="67"/>
      <c r="H5" s="67"/>
      <c r="I5" s="68"/>
      <c r="J5" s="66" t="s">
        <v>3</v>
      </c>
      <c r="K5" s="67"/>
      <c r="L5" s="67"/>
      <c r="M5" s="68"/>
      <c r="N5" s="66" t="s">
        <v>4</v>
      </c>
      <c r="O5" s="67"/>
      <c r="P5" s="67"/>
      <c r="Q5" s="68"/>
    </row>
    <row r="6" spans="1:22" ht="16.5" thickBot="1" x14ac:dyDescent="0.3">
      <c r="A6" s="65"/>
      <c r="B6" s="53" t="s">
        <v>20</v>
      </c>
      <c r="C6" s="54" t="s">
        <v>21</v>
      </c>
      <c r="D6" s="54" t="s">
        <v>22</v>
      </c>
      <c r="E6" s="55" t="s">
        <v>23</v>
      </c>
      <c r="F6" s="53" t="s">
        <v>20</v>
      </c>
      <c r="G6" s="54" t="s">
        <v>21</v>
      </c>
      <c r="H6" s="54" t="s">
        <v>22</v>
      </c>
      <c r="I6" s="56" t="s">
        <v>23</v>
      </c>
      <c r="J6" s="53" t="s">
        <v>20</v>
      </c>
      <c r="K6" s="54" t="s">
        <v>21</v>
      </c>
      <c r="L6" s="54" t="s">
        <v>22</v>
      </c>
      <c r="M6" s="57" t="s">
        <v>23</v>
      </c>
      <c r="N6" s="53" t="s">
        <v>20</v>
      </c>
      <c r="O6" s="54" t="s">
        <v>21</v>
      </c>
      <c r="P6" s="54" t="s">
        <v>22</v>
      </c>
      <c r="Q6" s="58" t="s">
        <v>23</v>
      </c>
    </row>
    <row r="7" spans="1:22" ht="20.100000000000001" customHeight="1" x14ac:dyDescent="0.25">
      <c r="A7" s="59" t="s">
        <v>9</v>
      </c>
      <c r="B7" s="45">
        <v>1805</v>
      </c>
      <c r="C7" s="24">
        <v>1238</v>
      </c>
      <c r="D7" s="24">
        <v>1237</v>
      </c>
      <c r="E7" s="25">
        <f>+B7+C7+D7</f>
        <v>4280</v>
      </c>
      <c r="F7" s="45">
        <v>401</v>
      </c>
      <c r="G7" s="24">
        <v>465</v>
      </c>
      <c r="H7" s="24">
        <v>466</v>
      </c>
      <c r="I7" s="29">
        <f>+F7+G7+H7</f>
        <v>1332</v>
      </c>
      <c r="J7" s="45">
        <v>76</v>
      </c>
      <c r="K7" s="24">
        <v>179</v>
      </c>
      <c r="L7" s="24">
        <v>105</v>
      </c>
      <c r="M7" s="31">
        <f t="shared" ref="M7:M17" si="0">SUM(J7:L7)</f>
        <v>360</v>
      </c>
      <c r="N7" s="45">
        <v>343</v>
      </c>
      <c r="O7" s="24">
        <v>357</v>
      </c>
      <c r="P7" s="24">
        <v>333</v>
      </c>
      <c r="Q7" s="32">
        <f>+N7+O7+P7</f>
        <v>1033</v>
      </c>
    </row>
    <row r="8" spans="1:22" ht="20.100000000000001" customHeight="1" x14ac:dyDescent="0.25">
      <c r="A8" s="60" t="s">
        <v>10</v>
      </c>
      <c r="B8" s="5">
        <v>350</v>
      </c>
      <c r="C8" s="6">
        <v>395</v>
      </c>
      <c r="D8" s="6">
        <v>295</v>
      </c>
      <c r="E8" s="11">
        <f t="shared" ref="E8:E17" si="1">+B8+C8+D8</f>
        <v>1040</v>
      </c>
      <c r="F8" s="5">
        <v>62</v>
      </c>
      <c r="G8" s="6">
        <v>74</v>
      </c>
      <c r="H8" s="6">
        <v>78</v>
      </c>
      <c r="I8" s="12">
        <f t="shared" ref="I8:I17" si="2">+F8+G8+H8</f>
        <v>214</v>
      </c>
      <c r="J8" s="5">
        <v>9</v>
      </c>
      <c r="K8" s="6">
        <v>4</v>
      </c>
      <c r="L8" s="6">
        <v>4</v>
      </c>
      <c r="M8" s="13">
        <f t="shared" si="0"/>
        <v>17</v>
      </c>
      <c r="N8" s="5">
        <v>104</v>
      </c>
      <c r="O8" s="6">
        <v>91</v>
      </c>
      <c r="P8" s="6">
        <v>69</v>
      </c>
      <c r="Q8" s="14">
        <f t="shared" ref="Q8:Q17" si="3">+N8+O8+P8</f>
        <v>264</v>
      </c>
      <c r="R8" s="15"/>
      <c r="S8" s="15"/>
    </row>
    <row r="9" spans="1:22" ht="20.100000000000001" customHeight="1" x14ac:dyDescent="0.25">
      <c r="A9" s="60" t="s">
        <v>11</v>
      </c>
      <c r="B9" s="5">
        <v>1441</v>
      </c>
      <c r="C9" s="6">
        <v>1213</v>
      </c>
      <c r="D9" s="6">
        <v>890</v>
      </c>
      <c r="E9" s="11">
        <f t="shared" si="1"/>
        <v>3544</v>
      </c>
      <c r="F9" s="5">
        <v>51</v>
      </c>
      <c r="G9" s="6">
        <v>91</v>
      </c>
      <c r="H9" s="6">
        <v>116</v>
      </c>
      <c r="I9" s="12">
        <f t="shared" si="2"/>
        <v>258</v>
      </c>
      <c r="J9" s="5">
        <v>28</v>
      </c>
      <c r="K9" s="6">
        <v>48</v>
      </c>
      <c r="L9" s="6">
        <v>72</v>
      </c>
      <c r="M9" s="13">
        <f t="shared" si="0"/>
        <v>148</v>
      </c>
      <c r="N9" s="5">
        <v>96</v>
      </c>
      <c r="O9" s="6">
        <v>60</v>
      </c>
      <c r="P9" s="6">
        <v>100</v>
      </c>
      <c r="Q9" s="14">
        <f t="shared" si="3"/>
        <v>256</v>
      </c>
      <c r="R9" s="15"/>
      <c r="S9" s="15"/>
    </row>
    <row r="10" spans="1:22" ht="20.100000000000001" customHeight="1" x14ac:dyDescent="0.25">
      <c r="A10" s="60" t="s">
        <v>12</v>
      </c>
      <c r="B10" s="5">
        <v>542</v>
      </c>
      <c r="C10" s="6">
        <v>493</v>
      </c>
      <c r="D10" s="6">
        <v>447</v>
      </c>
      <c r="E10" s="11">
        <f t="shared" si="1"/>
        <v>1482</v>
      </c>
      <c r="F10" s="5">
        <v>49</v>
      </c>
      <c r="G10" s="6">
        <v>29</v>
      </c>
      <c r="H10" s="6">
        <v>34</v>
      </c>
      <c r="I10" s="12">
        <f t="shared" si="2"/>
        <v>112</v>
      </c>
      <c r="J10" s="5">
        <v>25</v>
      </c>
      <c r="K10" s="6">
        <v>22</v>
      </c>
      <c r="L10" s="6">
        <v>41</v>
      </c>
      <c r="M10" s="13">
        <f t="shared" si="0"/>
        <v>88</v>
      </c>
      <c r="N10" s="5">
        <v>26</v>
      </c>
      <c r="O10" s="6">
        <v>38</v>
      </c>
      <c r="P10" s="6">
        <v>24</v>
      </c>
      <c r="Q10" s="14">
        <f t="shared" si="3"/>
        <v>88</v>
      </c>
      <c r="R10" s="15"/>
      <c r="S10" s="15"/>
    </row>
    <row r="11" spans="1:22" ht="20.100000000000001" customHeight="1" x14ac:dyDescent="0.25">
      <c r="A11" s="60" t="s">
        <v>13</v>
      </c>
      <c r="B11" s="5">
        <v>427</v>
      </c>
      <c r="C11" s="6">
        <v>306</v>
      </c>
      <c r="D11" s="6">
        <v>296</v>
      </c>
      <c r="E11" s="11">
        <f t="shared" si="1"/>
        <v>1029</v>
      </c>
      <c r="F11" s="5">
        <v>211</v>
      </c>
      <c r="G11" s="6">
        <v>182</v>
      </c>
      <c r="H11" s="6">
        <v>274</v>
      </c>
      <c r="I11" s="12">
        <f t="shared" si="2"/>
        <v>667</v>
      </c>
      <c r="J11" s="5">
        <v>61</v>
      </c>
      <c r="K11" s="6">
        <v>67</v>
      </c>
      <c r="L11" s="6">
        <v>115</v>
      </c>
      <c r="M11" s="13">
        <f t="shared" si="0"/>
        <v>243</v>
      </c>
      <c r="N11" s="5">
        <v>71</v>
      </c>
      <c r="O11" s="6">
        <v>97</v>
      </c>
      <c r="P11" s="6">
        <v>44</v>
      </c>
      <c r="Q11" s="14">
        <f t="shared" si="3"/>
        <v>212</v>
      </c>
      <c r="R11" s="15"/>
      <c r="S11" s="15"/>
    </row>
    <row r="12" spans="1:22" ht="20.100000000000001" customHeight="1" x14ac:dyDescent="0.25">
      <c r="A12" s="60" t="s">
        <v>14</v>
      </c>
      <c r="B12" s="5">
        <v>516</v>
      </c>
      <c r="C12" s="6">
        <v>522</v>
      </c>
      <c r="D12" s="6">
        <v>383</v>
      </c>
      <c r="E12" s="11">
        <f t="shared" si="1"/>
        <v>1421</v>
      </c>
      <c r="F12" s="5">
        <v>11</v>
      </c>
      <c r="G12" s="6">
        <v>13</v>
      </c>
      <c r="H12" s="6">
        <v>8</v>
      </c>
      <c r="I12" s="12">
        <f t="shared" si="2"/>
        <v>32</v>
      </c>
      <c r="J12" s="5">
        <v>10</v>
      </c>
      <c r="K12" s="6">
        <v>5</v>
      </c>
      <c r="L12" s="6">
        <v>8</v>
      </c>
      <c r="M12" s="13">
        <f t="shared" si="0"/>
        <v>23</v>
      </c>
      <c r="N12" s="5">
        <v>26</v>
      </c>
      <c r="O12" s="6">
        <v>32</v>
      </c>
      <c r="P12" s="6">
        <v>43</v>
      </c>
      <c r="Q12" s="14">
        <f t="shared" si="3"/>
        <v>101</v>
      </c>
      <c r="R12" s="15"/>
      <c r="S12" s="15"/>
    </row>
    <row r="13" spans="1:22" ht="20.100000000000001" customHeight="1" x14ac:dyDescent="0.25">
      <c r="A13" s="60" t="s">
        <v>15</v>
      </c>
      <c r="B13" s="5">
        <v>263</v>
      </c>
      <c r="C13" s="6">
        <v>321</v>
      </c>
      <c r="D13" s="6">
        <v>237</v>
      </c>
      <c r="E13" s="11">
        <f t="shared" si="1"/>
        <v>821</v>
      </c>
      <c r="F13" s="5">
        <v>179</v>
      </c>
      <c r="G13" s="6">
        <v>133</v>
      </c>
      <c r="H13" s="6">
        <v>158</v>
      </c>
      <c r="I13" s="12">
        <f t="shared" si="2"/>
        <v>470</v>
      </c>
      <c r="J13" s="5">
        <v>32</v>
      </c>
      <c r="K13" s="6">
        <v>16</v>
      </c>
      <c r="L13" s="6">
        <v>25</v>
      </c>
      <c r="M13" s="13">
        <f t="shared" si="0"/>
        <v>73</v>
      </c>
      <c r="N13" s="5">
        <v>31</v>
      </c>
      <c r="O13" s="6">
        <v>147</v>
      </c>
      <c r="P13" s="6">
        <v>161</v>
      </c>
      <c r="Q13" s="14">
        <f t="shared" si="3"/>
        <v>339</v>
      </c>
      <c r="R13" s="15"/>
      <c r="S13" s="15"/>
    </row>
    <row r="14" spans="1:22" ht="20.100000000000001" customHeight="1" x14ac:dyDescent="0.25">
      <c r="A14" s="60" t="s">
        <v>16</v>
      </c>
      <c r="B14" s="5">
        <v>892</v>
      </c>
      <c r="C14" s="6">
        <v>902</v>
      </c>
      <c r="D14" s="6">
        <v>988</v>
      </c>
      <c r="E14" s="11">
        <f t="shared" si="1"/>
        <v>2782</v>
      </c>
      <c r="F14" s="5">
        <v>24</v>
      </c>
      <c r="G14" s="6">
        <v>27</v>
      </c>
      <c r="H14" s="6">
        <v>39</v>
      </c>
      <c r="I14" s="12">
        <f t="shared" si="2"/>
        <v>90</v>
      </c>
      <c r="J14" s="5">
        <v>52</v>
      </c>
      <c r="K14" s="6">
        <v>47</v>
      </c>
      <c r="L14" s="6">
        <v>63</v>
      </c>
      <c r="M14" s="13">
        <f t="shared" si="0"/>
        <v>162</v>
      </c>
      <c r="N14" s="5">
        <v>78</v>
      </c>
      <c r="O14" s="6">
        <v>85</v>
      </c>
      <c r="P14" s="6">
        <v>90</v>
      </c>
      <c r="Q14" s="14">
        <f t="shared" si="3"/>
        <v>253</v>
      </c>
      <c r="R14" s="15"/>
      <c r="S14" s="15"/>
    </row>
    <row r="15" spans="1:22" ht="20.100000000000001" customHeight="1" x14ac:dyDescent="0.25">
      <c r="A15" s="60" t="s">
        <v>17</v>
      </c>
      <c r="B15" s="5">
        <v>479</v>
      </c>
      <c r="C15" s="6">
        <v>505</v>
      </c>
      <c r="D15" s="6">
        <v>418</v>
      </c>
      <c r="E15" s="11">
        <f t="shared" si="1"/>
        <v>1402</v>
      </c>
      <c r="F15" s="5">
        <v>1</v>
      </c>
      <c r="G15" s="6">
        <v>2</v>
      </c>
      <c r="H15" s="6">
        <v>5</v>
      </c>
      <c r="I15" s="12">
        <f t="shared" si="2"/>
        <v>8</v>
      </c>
      <c r="J15" s="5">
        <v>0</v>
      </c>
      <c r="K15" s="6">
        <v>0</v>
      </c>
      <c r="L15" s="6">
        <v>0</v>
      </c>
      <c r="M15" s="13">
        <f t="shared" si="0"/>
        <v>0</v>
      </c>
      <c r="N15" s="5">
        <v>8</v>
      </c>
      <c r="O15" s="6">
        <v>2</v>
      </c>
      <c r="P15" s="6">
        <v>10</v>
      </c>
      <c r="Q15" s="14">
        <f t="shared" si="3"/>
        <v>20</v>
      </c>
      <c r="R15" s="15"/>
      <c r="S15" s="15"/>
    </row>
    <row r="16" spans="1:22" ht="20.100000000000001" customHeight="1" x14ac:dyDescent="0.25">
      <c r="A16" s="60" t="s">
        <v>18</v>
      </c>
      <c r="B16" s="5">
        <v>457</v>
      </c>
      <c r="C16" s="6">
        <v>433</v>
      </c>
      <c r="D16" s="6">
        <v>414</v>
      </c>
      <c r="E16" s="11">
        <f t="shared" si="1"/>
        <v>1304</v>
      </c>
      <c r="F16" s="5">
        <v>281</v>
      </c>
      <c r="G16" s="6">
        <v>156</v>
      </c>
      <c r="H16" s="6">
        <v>264</v>
      </c>
      <c r="I16" s="12">
        <f t="shared" si="2"/>
        <v>701</v>
      </c>
      <c r="J16" s="5">
        <v>99</v>
      </c>
      <c r="K16" s="6">
        <v>58</v>
      </c>
      <c r="L16" s="6">
        <v>124</v>
      </c>
      <c r="M16" s="13">
        <f t="shared" si="0"/>
        <v>281</v>
      </c>
      <c r="N16" s="5">
        <v>114</v>
      </c>
      <c r="O16" s="6">
        <v>119</v>
      </c>
      <c r="P16" s="6">
        <v>130</v>
      </c>
      <c r="Q16" s="14">
        <f t="shared" si="3"/>
        <v>363</v>
      </c>
      <c r="R16" s="15"/>
      <c r="S16" s="15"/>
    </row>
    <row r="17" spans="1:19" ht="20.100000000000001" customHeight="1" x14ac:dyDescent="0.25">
      <c r="A17" s="60" t="s">
        <v>19</v>
      </c>
      <c r="B17" s="5">
        <v>324</v>
      </c>
      <c r="C17" s="6">
        <v>355</v>
      </c>
      <c r="D17" s="6">
        <v>315</v>
      </c>
      <c r="E17" s="11">
        <f t="shared" si="1"/>
        <v>994</v>
      </c>
      <c r="F17" s="5">
        <v>56</v>
      </c>
      <c r="G17" s="6">
        <v>54</v>
      </c>
      <c r="H17" s="6">
        <v>59</v>
      </c>
      <c r="I17" s="12">
        <f t="shared" si="2"/>
        <v>169</v>
      </c>
      <c r="J17" s="5">
        <v>131</v>
      </c>
      <c r="K17" s="6">
        <v>104</v>
      </c>
      <c r="L17" s="6">
        <v>145</v>
      </c>
      <c r="M17" s="13">
        <f t="shared" si="0"/>
        <v>380</v>
      </c>
      <c r="N17" s="5">
        <v>150</v>
      </c>
      <c r="O17" s="6">
        <v>158</v>
      </c>
      <c r="P17" s="6">
        <v>143</v>
      </c>
      <c r="Q17" s="14">
        <f t="shared" si="3"/>
        <v>451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7496</v>
      </c>
      <c r="C18" s="17">
        <f>SUM(C7:C17)</f>
        <v>6683</v>
      </c>
      <c r="D18" s="17">
        <f t="shared" si="4"/>
        <v>5920</v>
      </c>
      <c r="E18" s="18">
        <f t="shared" si="4"/>
        <v>20099</v>
      </c>
      <c r="F18" s="16">
        <v>56</v>
      </c>
      <c r="G18" s="17">
        <f t="shared" si="4"/>
        <v>1226</v>
      </c>
      <c r="H18" s="17" t="s">
        <v>39</v>
      </c>
      <c r="I18" s="19">
        <f t="shared" si="4"/>
        <v>4053</v>
      </c>
      <c r="J18" s="16">
        <f t="shared" si="4"/>
        <v>523</v>
      </c>
      <c r="K18" s="17">
        <f t="shared" si="4"/>
        <v>550</v>
      </c>
      <c r="L18" s="17">
        <f t="shared" si="4"/>
        <v>702</v>
      </c>
      <c r="M18" s="20">
        <f t="shared" si="4"/>
        <v>1775</v>
      </c>
      <c r="N18" s="16">
        <f t="shared" si="4"/>
        <v>1047</v>
      </c>
      <c r="O18" s="17">
        <f>SUM(O7:O17)</f>
        <v>1186</v>
      </c>
      <c r="P18" s="17">
        <f t="shared" si="4"/>
        <v>1147</v>
      </c>
      <c r="Q18" s="21">
        <f t="shared" si="4"/>
        <v>3380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workbookViewId="0">
      <selection activeCell="E24" sqref="E24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4" width="11.28515625" customWidth="1"/>
    <col min="15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0.5" customHeight="1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1"/>
      <c r="N5" s="69" t="s">
        <v>4</v>
      </c>
      <c r="O5" s="70"/>
      <c r="P5" s="70"/>
      <c r="Q5" s="71"/>
    </row>
    <row r="6" spans="1:22" ht="16.5" thickBot="1" x14ac:dyDescent="0.3">
      <c r="A6" s="65"/>
      <c r="B6" s="5" t="s">
        <v>25</v>
      </c>
      <c r="C6" s="6" t="s">
        <v>26</v>
      </c>
      <c r="D6" s="6" t="s">
        <v>27</v>
      </c>
      <c r="E6" s="7" t="s">
        <v>24</v>
      </c>
      <c r="F6" s="5" t="s">
        <v>25</v>
      </c>
      <c r="G6" s="6" t="s">
        <v>26</v>
      </c>
      <c r="H6" s="6" t="s">
        <v>27</v>
      </c>
      <c r="I6" s="8" t="s">
        <v>24</v>
      </c>
      <c r="J6" s="5" t="s">
        <v>25</v>
      </c>
      <c r="K6" s="6" t="s">
        <v>26</v>
      </c>
      <c r="L6" s="6" t="s">
        <v>27</v>
      </c>
      <c r="M6" s="9" t="s">
        <v>24</v>
      </c>
      <c r="N6" s="5" t="s">
        <v>25</v>
      </c>
      <c r="O6" s="6" t="s">
        <v>26</v>
      </c>
      <c r="P6" s="6" t="s">
        <v>27</v>
      </c>
      <c r="Q6" s="10" t="s">
        <v>24</v>
      </c>
    </row>
    <row r="7" spans="1:22" ht="20.100000000000001" customHeight="1" x14ac:dyDescent="0.25">
      <c r="A7" s="59" t="s">
        <v>9</v>
      </c>
      <c r="B7" s="5">
        <v>1211</v>
      </c>
      <c r="C7" s="6">
        <v>1305</v>
      </c>
      <c r="D7" s="6">
        <v>1557</v>
      </c>
      <c r="E7" s="11">
        <f>+B7+C7+D7</f>
        <v>4073</v>
      </c>
      <c r="F7" s="5">
        <v>429</v>
      </c>
      <c r="G7" s="6">
        <v>314</v>
      </c>
      <c r="H7" s="6">
        <v>266</v>
      </c>
      <c r="I7" s="12">
        <f>+F7+G7+H7</f>
        <v>1009</v>
      </c>
      <c r="J7" s="5">
        <v>135</v>
      </c>
      <c r="K7" s="6">
        <v>85</v>
      </c>
      <c r="L7" s="6">
        <v>64</v>
      </c>
      <c r="M7" s="13">
        <f t="shared" ref="M7:M17" si="0">SUM(J7:L7)</f>
        <v>284</v>
      </c>
      <c r="N7" s="5">
        <v>321</v>
      </c>
      <c r="O7" s="6">
        <v>314</v>
      </c>
      <c r="P7" s="6">
        <v>375</v>
      </c>
      <c r="Q7" s="14">
        <f>+N7+O7+P7</f>
        <v>1010</v>
      </c>
    </row>
    <row r="8" spans="1:22" ht="20.100000000000001" customHeight="1" x14ac:dyDescent="0.25">
      <c r="A8" s="60" t="s">
        <v>10</v>
      </c>
      <c r="B8" s="5">
        <v>276</v>
      </c>
      <c r="C8" s="6">
        <v>299</v>
      </c>
      <c r="D8" s="6">
        <v>183</v>
      </c>
      <c r="E8" s="11">
        <f t="shared" ref="E8:E17" si="1">+B8+C8+D8</f>
        <v>758</v>
      </c>
      <c r="F8" s="5">
        <v>50</v>
      </c>
      <c r="G8" s="6">
        <v>57</v>
      </c>
      <c r="H8" s="6">
        <v>43</v>
      </c>
      <c r="I8" s="12">
        <f t="shared" ref="I8:I17" si="2">+F8+G8+H8</f>
        <v>150</v>
      </c>
      <c r="J8" s="5">
        <v>11</v>
      </c>
      <c r="K8" s="6">
        <v>2</v>
      </c>
      <c r="L8" s="6">
        <v>3</v>
      </c>
      <c r="M8" s="13">
        <f t="shared" si="0"/>
        <v>16</v>
      </c>
      <c r="N8" s="5">
        <v>86</v>
      </c>
      <c r="O8" s="6">
        <v>90</v>
      </c>
      <c r="P8" s="6">
        <v>71</v>
      </c>
      <c r="Q8" s="14">
        <f t="shared" ref="Q8:Q17" si="3">+N8+O8+P8</f>
        <v>247</v>
      </c>
      <c r="R8" s="15"/>
      <c r="S8" s="15"/>
    </row>
    <row r="9" spans="1:22" ht="20.100000000000001" customHeight="1" x14ac:dyDescent="0.25">
      <c r="A9" s="60" t="s">
        <v>11</v>
      </c>
      <c r="B9" s="5">
        <v>840</v>
      </c>
      <c r="C9" s="6">
        <v>898</v>
      </c>
      <c r="D9" s="6">
        <v>1157</v>
      </c>
      <c r="E9" s="11">
        <f t="shared" si="1"/>
        <v>2895</v>
      </c>
      <c r="F9" s="5">
        <v>106</v>
      </c>
      <c r="G9" s="6">
        <v>53</v>
      </c>
      <c r="H9" s="6">
        <v>56</v>
      </c>
      <c r="I9" s="12">
        <f t="shared" si="2"/>
        <v>215</v>
      </c>
      <c r="J9" s="5">
        <v>58</v>
      </c>
      <c r="K9" s="6">
        <v>25</v>
      </c>
      <c r="L9" s="6">
        <v>22</v>
      </c>
      <c r="M9" s="13">
        <f t="shared" si="0"/>
        <v>105</v>
      </c>
      <c r="N9" s="5">
        <v>82</v>
      </c>
      <c r="O9" s="6">
        <v>89</v>
      </c>
      <c r="P9" s="6">
        <v>77</v>
      </c>
      <c r="Q9" s="14">
        <f t="shared" si="3"/>
        <v>248</v>
      </c>
      <c r="R9" s="15"/>
      <c r="S9" s="15"/>
    </row>
    <row r="10" spans="1:22" ht="20.100000000000001" customHeight="1" x14ac:dyDescent="0.25">
      <c r="A10" s="60" t="s">
        <v>12</v>
      </c>
      <c r="B10" s="5">
        <v>537</v>
      </c>
      <c r="C10" s="6">
        <v>445</v>
      </c>
      <c r="D10" s="6">
        <v>507</v>
      </c>
      <c r="E10" s="11">
        <f t="shared" si="1"/>
        <v>1489</v>
      </c>
      <c r="F10" s="5">
        <v>19</v>
      </c>
      <c r="G10" s="6">
        <v>18</v>
      </c>
      <c r="H10" s="6">
        <v>19</v>
      </c>
      <c r="I10" s="12">
        <f t="shared" si="2"/>
        <v>56</v>
      </c>
      <c r="J10" s="5">
        <v>19</v>
      </c>
      <c r="K10" s="6">
        <v>8</v>
      </c>
      <c r="L10" s="6">
        <v>30</v>
      </c>
      <c r="M10" s="13">
        <f t="shared" si="0"/>
        <v>57</v>
      </c>
      <c r="N10" s="5">
        <v>39</v>
      </c>
      <c r="O10" s="6">
        <v>44</v>
      </c>
      <c r="P10" s="6">
        <v>37</v>
      </c>
      <c r="Q10" s="14">
        <f t="shared" si="3"/>
        <v>120</v>
      </c>
      <c r="R10" s="15"/>
      <c r="S10" s="15"/>
    </row>
    <row r="11" spans="1:22" ht="20.100000000000001" customHeight="1" x14ac:dyDescent="0.25">
      <c r="A11" s="60" t="s">
        <v>13</v>
      </c>
      <c r="B11" s="5">
        <v>293</v>
      </c>
      <c r="C11" s="6">
        <v>244</v>
      </c>
      <c r="D11" s="6">
        <v>258</v>
      </c>
      <c r="E11" s="11">
        <f t="shared" si="1"/>
        <v>795</v>
      </c>
      <c r="F11" s="5">
        <v>238</v>
      </c>
      <c r="G11" s="6">
        <v>157</v>
      </c>
      <c r="H11" s="6">
        <v>159</v>
      </c>
      <c r="I11" s="12">
        <f t="shared" si="2"/>
        <v>554</v>
      </c>
      <c r="J11" s="5">
        <v>116</v>
      </c>
      <c r="K11" s="6">
        <v>50</v>
      </c>
      <c r="L11" s="6">
        <v>48</v>
      </c>
      <c r="M11" s="13">
        <f t="shared" si="0"/>
        <v>214</v>
      </c>
      <c r="N11" s="5">
        <v>63</v>
      </c>
      <c r="O11" s="6">
        <v>54</v>
      </c>
      <c r="P11" s="6">
        <v>49</v>
      </c>
      <c r="Q11" s="14">
        <f t="shared" si="3"/>
        <v>166</v>
      </c>
      <c r="R11" s="15"/>
      <c r="S11" s="15"/>
    </row>
    <row r="12" spans="1:22" ht="20.100000000000001" customHeight="1" x14ac:dyDescent="0.25">
      <c r="A12" s="60" t="s">
        <v>14</v>
      </c>
      <c r="B12" s="5">
        <v>423</v>
      </c>
      <c r="C12" s="6">
        <v>370</v>
      </c>
      <c r="D12" s="6">
        <v>396</v>
      </c>
      <c r="E12" s="11">
        <f t="shared" si="1"/>
        <v>1189</v>
      </c>
      <c r="F12" s="5">
        <v>4</v>
      </c>
      <c r="G12" s="6">
        <v>7</v>
      </c>
      <c r="H12" s="6">
        <v>6</v>
      </c>
      <c r="I12" s="12">
        <f t="shared" si="2"/>
        <v>17</v>
      </c>
      <c r="J12" s="5">
        <v>8</v>
      </c>
      <c r="K12" s="6">
        <v>5</v>
      </c>
      <c r="L12" s="6">
        <v>7</v>
      </c>
      <c r="M12" s="13">
        <f t="shared" si="0"/>
        <v>20</v>
      </c>
      <c r="N12" s="5">
        <v>47</v>
      </c>
      <c r="O12" s="6">
        <v>25</v>
      </c>
      <c r="P12" s="6">
        <v>32</v>
      </c>
      <c r="Q12" s="14">
        <f t="shared" si="3"/>
        <v>104</v>
      </c>
      <c r="R12" s="15"/>
      <c r="S12" s="15"/>
    </row>
    <row r="13" spans="1:22" ht="20.100000000000001" customHeight="1" x14ac:dyDescent="0.25">
      <c r="A13" s="60" t="s">
        <v>15</v>
      </c>
      <c r="B13" s="5">
        <v>186</v>
      </c>
      <c r="C13" s="6">
        <v>163</v>
      </c>
      <c r="D13" s="6">
        <v>161</v>
      </c>
      <c r="E13" s="11">
        <f t="shared" si="1"/>
        <v>510</v>
      </c>
      <c r="F13" s="5">
        <v>159</v>
      </c>
      <c r="G13" s="6">
        <v>98</v>
      </c>
      <c r="H13" s="6">
        <v>83</v>
      </c>
      <c r="I13" s="12">
        <f t="shared" si="2"/>
        <v>340</v>
      </c>
      <c r="J13" s="5">
        <v>74</v>
      </c>
      <c r="K13" s="6">
        <v>15</v>
      </c>
      <c r="L13" s="6">
        <v>15</v>
      </c>
      <c r="M13" s="13">
        <f t="shared" si="0"/>
        <v>104</v>
      </c>
      <c r="N13" s="5">
        <v>68</v>
      </c>
      <c r="O13" s="6">
        <v>94</v>
      </c>
      <c r="P13" s="6">
        <v>139</v>
      </c>
      <c r="Q13" s="14">
        <f t="shared" si="3"/>
        <v>301</v>
      </c>
      <c r="R13" s="15"/>
      <c r="S13" s="15"/>
    </row>
    <row r="14" spans="1:22" ht="20.100000000000001" customHeight="1" x14ac:dyDescent="0.25">
      <c r="A14" s="60" t="s">
        <v>16</v>
      </c>
      <c r="B14" s="5">
        <v>913</v>
      </c>
      <c r="C14" s="6">
        <v>1150</v>
      </c>
      <c r="D14" s="6">
        <v>901</v>
      </c>
      <c r="E14" s="11">
        <f t="shared" si="1"/>
        <v>2964</v>
      </c>
      <c r="F14" s="5">
        <v>55</v>
      </c>
      <c r="G14" s="6">
        <v>40</v>
      </c>
      <c r="H14" s="6">
        <v>18</v>
      </c>
      <c r="I14" s="12">
        <f t="shared" si="2"/>
        <v>113</v>
      </c>
      <c r="J14" s="5">
        <v>43</v>
      </c>
      <c r="K14" s="6">
        <v>27</v>
      </c>
      <c r="L14" s="6">
        <v>12</v>
      </c>
      <c r="M14" s="13">
        <f t="shared" si="0"/>
        <v>82</v>
      </c>
      <c r="N14" s="5">
        <v>98</v>
      </c>
      <c r="O14" s="6">
        <v>83</v>
      </c>
      <c r="P14" s="6">
        <v>85</v>
      </c>
      <c r="Q14" s="14">
        <f t="shared" si="3"/>
        <v>266</v>
      </c>
      <c r="R14" s="15"/>
      <c r="S14" s="15"/>
    </row>
    <row r="15" spans="1:22" ht="20.100000000000001" customHeight="1" x14ac:dyDescent="0.25">
      <c r="A15" s="60" t="s">
        <v>17</v>
      </c>
      <c r="B15" s="5">
        <v>511</v>
      </c>
      <c r="C15" s="6">
        <v>669</v>
      </c>
      <c r="D15" s="6">
        <v>579</v>
      </c>
      <c r="E15" s="11">
        <f t="shared" si="1"/>
        <v>1759</v>
      </c>
      <c r="F15" s="5">
        <v>8</v>
      </c>
      <c r="G15" s="6">
        <v>3</v>
      </c>
      <c r="H15" s="6">
        <v>5</v>
      </c>
      <c r="I15" s="12">
        <f t="shared" si="2"/>
        <v>16</v>
      </c>
      <c r="J15" s="5">
        <v>1</v>
      </c>
      <c r="K15" s="6">
        <v>1</v>
      </c>
      <c r="L15" s="6">
        <v>1</v>
      </c>
      <c r="M15" s="13">
        <f t="shared" si="0"/>
        <v>3</v>
      </c>
      <c r="N15" s="5">
        <v>10</v>
      </c>
      <c r="O15" s="6">
        <v>5</v>
      </c>
      <c r="P15" s="6">
        <v>6</v>
      </c>
      <c r="Q15" s="14">
        <f t="shared" si="3"/>
        <v>21</v>
      </c>
      <c r="R15" s="15"/>
      <c r="S15" s="15"/>
    </row>
    <row r="16" spans="1:22" ht="20.100000000000001" customHeight="1" x14ac:dyDescent="0.25">
      <c r="A16" s="60" t="s">
        <v>18</v>
      </c>
      <c r="B16" s="5">
        <v>314</v>
      </c>
      <c r="C16" s="6">
        <v>408</v>
      </c>
      <c r="D16" s="6">
        <v>332</v>
      </c>
      <c r="E16" s="11">
        <f t="shared" si="1"/>
        <v>1054</v>
      </c>
      <c r="F16" s="5">
        <v>278</v>
      </c>
      <c r="G16" s="6">
        <v>211</v>
      </c>
      <c r="H16" s="6">
        <v>198</v>
      </c>
      <c r="I16" s="12">
        <f t="shared" si="2"/>
        <v>687</v>
      </c>
      <c r="J16" s="5">
        <v>232</v>
      </c>
      <c r="K16" s="6">
        <v>70</v>
      </c>
      <c r="L16" s="6">
        <v>74</v>
      </c>
      <c r="M16" s="13">
        <f t="shared" si="0"/>
        <v>376</v>
      </c>
      <c r="N16" s="5">
        <v>158</v>
      </c>
      <c r="O16" s="6">
        <v>154</v>
      </c>
      <c r="P16" s="6">
        <v>147</v>
      </c>
      <c r="Q16" s="14">
        <f t="shared" si="3"/>
        <v>459</v>
      </c>
      <c r="R16" s="15"/>
      <c r="S16" s="15"/>
    </row>
    <row r="17" spans="1:19" ht="20.100000000000001" customHeight="1" x14ac:dyDescent="0.25">
      <c r="A17" s="60" t="s">
        <v>19</v>
      </c>
      <c r="B17" s="5">
        <v>257</v>
      </c>
      <c r="C17" s="6">
        <v>254</v>
      </c>
      <c r="D17" s="6">
        <v>216</v>
      </c>
      <c r="E17" s="11">
        <f t="shared" si="1"/>
        <v>727</v>
      </c>
      <c r="F17" s="5">
        <v>74</v>
      </c>
      <c r="G17" s="6">
        <v>42</v>
      </c>
      <c r="H17" s="6">
        <v>46</v>
      </c>
      <c r="I17" s="12">
        <f t="shared" si="2"/>
        <v>162</v>
      </c>
      <c r="J17" s="5">
        <v>165</v>
      </c>
      <c r="K17" s="6">
        <v>101</v>
      </c>
      <c r="L17" s="6">
        <v>86</v>
      </c>
      <c r="M17" s="13">
        <f t="shared" si="0"/>
        <v>352</v>
      </c>
      <c r="N17" s="5">
        <v>181</v>
      </c>
      <c r="O17" s="6">
        <v>158</v>
      </c>
      <c r="P17" s="6">
        <v>158</v>
      </c>
      <c r="Q17" s="14">
        <f t="shared" si="3"/>
        <v>497</v>
      </c>
      <c r="R17" s="15"/>
      <c r="S17" s="15"/>
    </row>
    <row r="18" spans="1:19" ht="16.5" thickBot="1" x14ac:dyDescent="0.3">
      <c r="A18" s="61" t="s">
        <v>32</v>
      </c>
      <c r="B18" s="16">
        <f t="shared" ref="B18:Q18" si="4">SUM(B7:B17)</f>
        <v>5761</v>
      </c>
      <c r="C18" s="17">
        <f t="shared" si="4"/>
        <v>6205</v>
      </c>
      <c r="D18" s="17">
        <f t="shared" si="4"/>
        <v>6247</v>
      </c>
      <c r="E18" s="18">
        <f t="shared" si="4"/>
        <v>18213</v>
      </c>
      <c r="F18" s="16">
        <f t="shared" si="4"/>
        <v>1420</v>
      </c>
      <c r="G18" s="17">
        <f t="shared" si="4"/>
        <v>1000</v>
      </c>
      <c r="H18" s="17">
        <f t="shared" si="4"/>
        <v>899</v>
      </c>
      <c r="I18" s="19">
        <f t="shared" si="4"/>
        <v>3319</v>
      </c>
      <c r="J18" s="16">
        <f t="shared" si="4"/>
        <v>862</v>
      </c>
      <c r="K18" s="17">
        <f t="shared" si="4"/>
        <v>389</v>
      </c>
      <c r="L18" s="17">
        <f t="shared" si="4"/>
        <v>362</v>
      </c>
      <c r="M18" s="20">
        <f t="shared" si="4"/>
        <v>1613</v>
      </c>
      <c r="N18" s="16">
        <f>SUM(N7:N17)</f>
        <v>1153</v>
      </c>
      <c r="O18" s="17">
        <f t="shared" si="4"/>
        <v>1110</v>
      </c>
      <c r="P18" s="17">
        <f t="shared" si="4"/>
        <v>1176</v>
      </c>
      <c r="Q18" s="21">
        <f t="shared" si="4"/>
        <v>3439</v>
      </c>
    </row>
    <row r="72" spans="6:6" x14ac:dyDescent="0.25">
      <c r="F72">
        <v>90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tabSelected="1" topLeftCell="H3" zoomScale="130" zoomScaleNormal="130" workbookViewId="0">
      <selection activeCell="O18" sqref="O18"/>
    </sheetView>
  </sheetViews>
  <sheetFormatPr defaultRowHeight="15" x14ac:dyDescent="0.25"/>
  <cols>
    <col min="1" max="1" width="24.28515625" customWidth="1"/>
    <col min="2" max="2" width="10.28515625" customWidth="1"/>
    <col min="3" max="3" width="10.42578125" customWidth="1"/>
    <col min="4" max="4" width="9.85546875" customWidth="1"/>
    <col min="5" max="5" width="11.7109375" customWidth="1"/>
    <col min="6" max="6" width="10.85546875" customWidth="1"/>
    <col min="7" max="8" width="10.5703125" customWidth="1"/>
    <col min="9" max="12" width="10.85546875" customWidth="1"/>
    <col min="13" max="13" width="11" customWidth="1"/>
    <col min="14" max="16" width="12.28515625" customWidth="1"/>
    <col min="17" max="18" width="12.5703125" customWidth="1"/>
    <col min="19" max="19" width="12.28515625" customWidth="1"/>
    <col min="20" max="20" width="9.7109375" customWidth="1"/>
  </cols>
  <sheetData>
    <row r="2" spans="1:22" ht="18.75" x14ac:dyDescent="0.3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3"/>
    </row>
    <row r="3" spans="1:22" ht="15.75" x14ac:dyDescent="0.25">
      <c r="A3" s="4"/>
      <c r="B3" s="4"/>
      <c r="C3" s="4"/>
      <c r="D3" s="4"/>
      <c r="E3" s="1"/>
      <c r="F3" s="1"/>
      <c r="G3" s="1"/>
      <c r="H3" s="1"/>
      <c r="I3" s="1"/>
      <c r="J3" s="1"/>
      <c r="K3" s="1"/>
      <c r="L3" s="1"/>
      <c r="M3" s="4"/>
      <c r="N3" s="4"/>
      <c r="O3" s="4"/>
      <c r="P3" s="4"/>
      <c r="Q3" s="4"/>
      <c r="R3" s="4"/>
      <c r="S3" s="4"/>
      <c r="T3" s="4"/>
    </row>
    <row r="4" spans="1:22" ht="15.75" thickBot="1" x14ac:dyDescent="0.3"/>
    <row r="5" spans="1:22" ht="15.75" x14ac:dyDescent="0.25">
      <c r="A5" s="64" t="s">
        <v>0</v>
      </c>
      <c r="B5" s="69" t="s">
        <v>1</v>
      </c>
      <c r="C5" s="70"/>
      <c r="D5" s="70"/>
      <c r="E5" s="71"/>
      <c r="F5" s="69" t="s">
        <v>2</v>
      </c>
      <c r="G5" s="70"/>
      <c r="H5" s="70"/>
      <c r="I5" s="71"/>
      <c r="J5" s="69" t="s">
        <v>3</v>
      </c>
      <c r="K5" s="70"/>
      <c r="L5" s="70"/>
      <c r="M5" s="72"/>
      <c r="N5" s="69" t="s">
        <v>4</v>
      </c>
      <c r="O5" s="67"/>
      <c r="P5" s="70"/>
      <c r="Q5" s="71"/>
    </row>
    <row r="6" spans="1:22" ht="16.5" thickBot="1" x14ac:dyDescent="0.3">
      <c r="A6" s="65"/>
      <c r="B6" s="16" t="s">
        <v>28</v>
      </c>
      <c r="C6" s="17" t="s">
        <v>29</v>
      </c>
      <c r="D6" s="17" t="s">
        <v>30</v>
      </c>
      <c r="E6" s="39" t="s">
        <v>31</v>
      </c>
      <c r="F6" s="16" t="s">
        <v>28</v>
      </c>
      <c r="G6" s="17" t="s">
        <v>29</v>
      </c>
      <c r="H6" s="17" t="s">
        <v>30</v>
      </c>
      <c r="I6" s="40" t="s">
        <v>31</v>
      </c>
      <c r="J6" s="16" t="s">
        <v>28</v>
      </c>
      <c r="K6" s="17" t="s">
        <v>29</v>
      </c>
      <c r="L6" s="17" t="s">
        <v>30</v>
      </c>
      <c r="M6" s="51" t="s">
        <v>31</v>
      </c>
      <c r="N6" s="47" t="s">
        <v>28</v>
      </c>
      <c r="O6" s="17" t="s">
        <v>29</v>
      </c>
      <c r="P6" s="48" t="s">
        <v>30</v>
      </c>
      <c r="Q6" s="43" t="s">
        <v>31</v>
      </c>
    </row>
    <row r="7" spans="1:22" ht="20.100000000000001" customHeight="1" x14ac:dyDescent="0.25">
      <c r="A7" s="62" t="s">
        <v>9</v>
      </c>
      <c r="B7" s="45">
        <v>845</v>
      </c>
      <c r="C7" s="49">
        <v>511</v>
      </c>
      <c r="D7" s="24"/>
      <c r="E7" s="25">
        <f>+B7+C7+D7</f>
        <v>1356</v>
      </c>
      <c r="F7" s="45">
        <v>363</v>
      </c>
      <c r="G7" s="49">
        <v>400</v>
      </c>
      <c r="H7" s="24"/>
      <c r="I7" s="29">
        <f>+F7+G7+H7</f>
        <v>763</v>
      </c>
      <c r="J7" s="45">
        <v>93</v>
      </c>
      <c r="K7" s="49">
        <v>118</v>
      </c>
      <c r="L7" s="24"/>
      <c r="M7" s="46">
        <f t="shared" ref="M7:M17" si="0">SUM(J7:L7)</f>
        <v>211</v>
      </c>
      <c r="N7" s="45">
        <v>441</v>
      </c>
      <c r="O7" s="49">
        <v>373</v>
      </c>
      <c r="P7" s="24"/>
      <c r="Q7" s="32">
        <f>+N7+O7+P7</f>
        <v>814</v>
      </c>
    </row>
    <row r="8" spans="1:22" ht="20.100000000000001" customHeight="1" x14ac:dyDescent="0.25">
      <c r="A8" s="60" t="s">
        <v>10</v>
      </c>
      <c r="B8" s="5">
        <v>140</v>
      </c>
      <c r="C8" s="50">
        <v>78</v>
      </c>
      <c r="D8" s="6"/>
      <c r="E8" s="11">
        <f t="shared" ref="E8:E17" si="1">+B8+C8+D8</f>
        <v>218</v>
      </c>
      <c r="F8" s="5">
        <v>70</v>
      </c>
      <c r="G8" s="50">
        <v>57</v>
      </c>
      <c r="H8" s="6"/>
      <c r="I8" s="12">
        <f t="shared" ref="I8:I17" si="2">+F8+G8+H8</f>
        <v>127</v>
      </c>
      <c r="J8" s="5">
        <v>6</v>
      </c>
      <c r="K8" s="50">
        <v>1</v>
      </c>
      <c r="L8" s="6"/>
      <c r="M8" s="22">
        <f t="shared" si="0"/>
        <v>7</v>
      </c>
      <c r="N8" s="5">
        <v>158</v>
      </c>
      <c r="O8" s="50">
        <v>80</v>
      </c>
      <c r="P8" s="23"/>
      <c r="Q8" s="14">
        <f t="shared" ref="Q8:Q17" si="3">+N8+O8+P8</f>
        <v>238</v>
      </c>
      <c r="R8" s="15"/>
      <c r="S8" s="15"/>
    </row>
    <row r="9" spans="1:22" ht="20.100000000000001" customHeight="1" x14ac:dyDescent="0.25">
      <c r="A9" s="60" t="s">
        <v>11</v>
      </c>
      <c r="B9" s="5">
        <v>1096</v>
      </c>
      <c r="C9" s="50">
        <v>394</v>
      </c>
      <c r="D9" s="6"/>
      <c r="E9" s="11">
        <f t="shared" si="1"/>
        <v>1490</v>
      </c>
      <c r="F9" s="5">
        <v>37</v>
      </c>
      <c r="G9" s="50">
        <v>86</v>
      </c>
      <c r="H9" s="6"/>
      <c r="I9" s="12">
        <f t="shared" si="2"/>
        <v>123</v>
      </c>
      <c r="J9" s="5">
        <v>31</v>
      </c>
      <c r="K9" s="50">
        <v>70</v>
      </c>
      <c r="L9" s="6"/>
      <c r="M9" s="22">
        <f t="shared" si="0"/>
        <v>101</v>
      </c>
      <c r="N9" s="5">
        <v>70</v>
      </c>
      <c r="O9" s="50">
        <v>56</v>
      </c>
      <c r="P9" s="23"/>
      <c r="Q9" s="14">
        <f t="shared" si="3"/>
        <v>126</v>
      </c>
      <c r="R9" s="15"/>
      <c r="S9" s="15"/>
    </row>
    <row r="10" spans="1:22" ht="20.100000000000001" customHeight="1" x14ac:dyDescent="0.25">
      <c r="A10" s="60" t="s">
        <v>12</v>
      </c>
      <c r="B10" s="5">
        <v>386</v>
      </c>
      <c r="C10" s="50">
        <v>182</v>
      </c>
      <c r="D10" s="6"/>
      <c r="E10" s="11">
        <f t="shared" si="1"/>
        <v>568</v>
      </c>
      <c r="F10" s="5">
        <v>21</v>
      </c>
      <c r="G10" s="50">
        <v>27</v>
      </c>
      <c r="H10" s="6"/>
      <c r="I10" s="12">
        <f t="shared" si="2"/>
        <v>48</v>
      </c>
      <c r="J10" s="5">
        <v>31</v>
      </c>
      <c r="K10" s="50">
        <v>19</v>
      </c>
      <c r="L10" s="6"/>
      <c r="M10" s="22">
        <f t="shared" si="0"/>
        <v>50</v>
      </c>
      <c r="N10" s="5">
        <v>78</v>
      </c>
      <c r="O10" s="50">
        <v>58</v>
      </c>
      <c r="P10" s="23"/>
      <c r="Q10" s="14">
        <f t="shared" si="3"/>
        <v>136</v>
      </c>
      <c r="R10" s="15"/>
      <c r="S10" s="15"/>
    </row>
    <row r="11" spans="1:22" ht="20.100000000000001" customHeight="1" x14ac:dyDescent="0.25">
      <c r="A11" s="60" t="s">
        <v>13</v>
      </c>
      <c r="B11" s="5">
        <v>232</v>
      </c>
      <c r="C11" s="50">
        <v>110</v>
      </c>
      <c r="D11" s="6"/>
      <c r="E11" s="11">
        <f t="shared" si="1"/>
        <v>342</v>
      </c>
      <c r="F11" s="5">
        <v>217</v>
      </c>
      <c r="G11" s="50">
        <v>237</v>
      </c>
      <c r="H11" s="6"/>
      <c r="I11" s="12">
        <f>+F11+G11+H11</f>
        <v>454</v>
      </c>
      <c r="J11" s="5">
        <v>60</v>
      </c>
      <c r="K11" s="50">
        <v>79</v>
      </c>
      <c r="L11" s="6"/>
      <c r="M11" s="22">
        <f t="shared" si="0"/>
        <v>139</v>
      </c>
      <c r="N11" s="5">
        <v>66</v>
      </c>
      <c r="O11" s="50">
        <v>53</v>
      </c>
      <c r="P11" s="23"/>
      <c r="Q11" s="14">
        <f t="shared" si="3"/>
        <v>119</v>
      </c>
      <c r="R11" s="15"/>
      <c r="S11" s="15"/>
    </row>
    <row r="12" spans="1:22" ht="20.100000000000001" customHeight="1" x14ac:dyDescent="0.25">
      <c r="A12" s="60" t="s">
        <v>14</v>
      </c>
      <c r="B12" s="5">
        <v>305</v>
      </c>
      <c r="C12" s="50">
        <v>193</v>
      </c>
      <c r="D12" s="6"/>
      <c r="E12" s="11">
        <f t="shared" si="1"/>
        <v>498</v>
      </c>
      <c r="F12" s="5">
        <v>7</v>
      </c>
      <c r="G12" s="50">
        <v>10</v>
      </c>
      <c r="H12" s="6"/>
      <c r="I12" s="12">
        <f>+F12+G12+H12</f>
        <v>17</v>
      </c>
      <c r="J12" s="5">
        <v>6</v>
      </c>
      <c r="K12" s="50">
        <v>11</v>
      </c>
      <c r="L12" s="6"/>
      <c r="M12" s="22">
        <f t="shared" si="0"/>
        <v>17</v>
      </c>
      <c r="N12" s="5">
        <v>33</v>
      </c>
      <c r="O12" s="50">
        <v>44</v>
      </c>
      <c r="P12" s="23"/>
      <c r="Q12" s="14">
        <f t="shared" si="3"/>
        <v>77</v>
      </c>
      <c r="R12" s="15"/>
      <c r="S12" s="15"/>
    </row>
    <row r="13" spans="1:22" ht="20.100000000000001" customHeight="1" x14ac:dyDescent="0.25">
      <c r="A13" s="60" t="s">
        <v>15</v>
      </c>
      <c r="B13" s="5">
        <v>157</v>
      </c>
      <c r="C13" s="50">
        <v>123</v>
      </c>
      <c r="D13" s="6"/>
      <c r="E13" s="11">
        <f t="shared" si="1"/>
        <v>280</v>
      </c>
      <c r="F13" s="5">
        <v>116</v>
      </c>
      <c r="G13" s="50">
        <v>134</v>
      </c>
      <c r="H13" s="6"/>
      <c r="I13" s="12">
        <f t="shared" si="2"/>
        <v>250</v>
      </c>
      <c r="J13" s="5">
        <v>15</v>
      </c>
      <c r="K13" s="50">
        <v>53</v>
      </c>
      <c r="L13" s="6"/>
      <c r="M13" s="22">
        <f t="shared" si="0"/>
        <v>68</v>
      </c>
      <c r="N13" s="5">
        <v>104</v>
      </c>
      <c r="O13" s="50">
        <v>53</v>
      </c>
      <c r="P13" s="23"/>
      <c r="Q13" s="14">
        <f t="shared" si="3"/>
        <v>157</v>
      </c>
      <c r="R13" s="15"/>
      <c r="S13" s="15"/>
    </row>
    <row r="14" spans="1:22" ht="20.100000000000001" customHeight="1" x14ac:dyDescent="0.25">
      <c r="A14" s="60" t="s">
        <v>16</v>
      </c>
      <c r="B14" s="5">
        <v>689</v>
      </c>
      <c r="C14" s="50">
        <v>486</v>
      </c>
      <c r="D14" s="6"/>
      <c r="E14" s="11">
        <f t="shared" si="1"/>
        <v>1175</v>
      </c>
      <c r="F14" s="5">
        <v>34</v>
      </c>
      <c r="G14" s="50">
        <v>32</v>
      </c>
      <c r="H14" s="6"/>
      <c r="I14" s="12">
        <f t="shared" si="2"/>
        <v>66</v>
      </c>
      <c r="J14" s="5">
        <v>23</v>
      </c>
      <c r="K14" s="50">
        <v>97</v>
      </c>
      <c r="L14" s="6"/>
      <c r="M14" s="22">
        <f t="shared" si="0"/>
        <v>120</v>
      </c>
      <c r="N14" s="5">
        <v>110</v>
      </c>
      <c r="O14" s="50">
        <v>47</v>
      </c>
      <c r="P14" s="23"/>
      <c r="Q14" s="14">
        <f t="shared" si="3"/>
        <v>157</v>
      </c>
      <c r="R14" s="15"/>
      <c r="S14" s="15"/>
    </row>
    <row r="15" spans="1:22" ht="20.100000000000001" customHeight="1" x14ac:dyDescent="0.25">
      <c r="A15" s="60" t="s">
        <v>17</v>
      </c>
      <c r="B15" s="5">
        <v>712</v>
      </c>
      <c r="C15" s="50">
        <v>445</v>
      </c>
      <c r="D15" s="6"/>
      <c r="E15" s="11">
        <f t="shared" si="1"/>
        <v>1157</v>
      </c>
      <c r="F15" s="5">
        <v>8</v>
      </c>
      <c r="G15" s="50">
        <v>1</v>
      </c>
      <c r="H15" s="6"/>
      <c r="I15" s="12">
        <f t="shared" si="2"/>
        <v>9</v>
      </c>
      <c r="J15" s="5">
        <v>2</v>
      </c>
      <c r="K15" s="50">
        <v>6</v>
      </c>
      <c r="L15" s="6"/>
      <c r="M15" s="22">
        <f t="shared" si="0"/>
        <v>8</v>
      </c>
      <c r="N15" s="5">
        <v>17</v>
      </c>
      <c r="O15" s="50">
        <v>10</v>
      </c>
      <c r="P15" s="23"/>
      <c r="Q15" s="14">
        <f t="shared" si="3"/>
        <v>27</v>
      </c>
      <c r="R15" s="15"/>
      <c r="S15" s="15"/>
    </row>
    <row r="16" spans="1:22" ht="20.100000000000001" customHeight="1" x14ac:dyDescent="0.25">
      <c r="A16" s="60" t="s">
        <v>18</v>
      </c>
      <c r="B16" s="5">
        <v>261</v>
      </c>
      <c r="C16" s="50">
        <v>113</v>
      </c>
      <c r="D16" s="6"/>
      <c r="E16" s="11">
        <f t="shared" si="1"/>
        <v>374</v>
      </c>
      <c r="F16" s="5">
        <v>232</v>
      </c>
      <c r="G16" s="50">
        <v>240</v>
      </c>
      <c r="H16" s="6"/>
      <c r="I16" s="12">
        <f t="shared" si="2"/>
        <v>472</v>
      </c>
      <c r="J16" s="5">
        <v>86</v>
      </c>
      <c r="K16" s="50">
        <v>165</v>
      </c>
      <c r="L16" s="6"/>
      <c r="M16" s="22">
        <f t="shared" si="0"/>
        <v>251</v>
      </c>
      <c r="N16" s="5">
        <v>119</v>
      </c>
      <c r="O16" s="50">
        <v>92</v>
      </c>
      <c r="P16" s="23"/>
      <c r="Q16" s="14">
        <f t="shared" si="3"/>
        <v>211</v>
      </c>
      <c r="R16" s="15"/>
      <c r="S16" s="15"/>
    </row>
    <row r="17" spans="1:19" ht="20.100000000000001" customHeight="1" x14ac:dyDescent="0.25">
      <c r="A17" s="60" t="s">
        <v>19</v>
      </c>
      <c r="B17" s="5">
        <v>108</v>
      </c>
      <c r="C17" s="50">
        <v>55</v>
      </c>
      <c r="D17" s="6"/>
      <c r="E17" s="11">
        <f t="shared" si="1"/>
        <v>163</v>
      </c>
      <c r="F17" s="5">
        <v>70</v>
      </c>
      <c r="G17" s="50">
        <v>54</v>
      </c>
      <c r="H17" s="6"/>
      <c r="I17" s="12">
        <f t="shared" si="2"/>
        <v>124</v>
      </c>
      <c r="J17" s="5">
        <v>102</v>
      </c>
      <c r="K17" s="50">
        <v>111</v>
      </c>
      <c r="L17" s="6"/>
      <c r="M17" s="22">
        <f t="shared" si="0"/>
        <v>213</v>
      </c>
      <c r="N17" s="5">
        <v>181</v>
      </c>
      <c r="O17" s="50">
        <v>134</v>
      </c>
      <c r="P17" s="6"/>
      <c r="Q17" s="14">
        <f t="shared" si="3"/>
        <v>315</v>
      </c>
      <c r="R17" s="15"/>
      <c r="S17" s="15"/>
    </row>
    <row r="18" spans="1:19" ht="16.5" thickBot="1" x14ac:dyDescent="0.3">
      <c r="A18" s="61" t="s">
        <v>33</v>
      </c>
      <c r="B18" s="16">
        <f t="shared" ref="B18:Q18" si="4">SUM(B7:B17)</f>
        <v>4931</v>
      </c>
      <c r="C18" s="17">
        <f t="shared" si="4"/>
        <v>2690</v>
      </c>
      <c r="D18" s="17">
        <f t="shared" si="4"/>
        <v>0</v>
      </c>
      <c r="E18" s="18">
        <f t="shared" si="4"/>
        <v>7621</v>
      </c>
      <c r="F18" s="16">
        <f>SUM(F7:F17)</f>
        <v>1175</v>
      </c>
      <c r="G18" s="17">
        <f t="shared" si="4"/>
        <v>1278</v>
      </c>
      <c r="H18" s="17">
        <f t="shared" si="4"/>
        <v>0</v>
      </c>
      <c r="I18" s="19">
        <f t="shared" si="4"/>
        <v>2453</v>
      </c>
      <c r="J18" s="16">
        <f t="shared" si="4"/>
        <v>455</v>
      </c>
      <c r="K18" s="17">
        <f>SUM(K7:K17)</f>
        <v>730</v>
      </c>
      <c r="L18" s="17">
        <f t="shared" si="4"/>
        <v>0</v>
      </c>
      <c r="M18" s="52">
        <f t="shared" si="4"/>
        <v>1185</v>
      </c>
      <c r="N18" s="16">
        <f t="shared" si="4"/>
        <v>1377</v>
      </c>
      <c r="O18" s="17">
        <f t="shared" si="4"/>
        <v>1000</v>
      </c>
      <c r="P18" s="17">
        <f t="shared" si="4"/>
        <v>0</v>
      </c>
      <c r="Q18" s="21">
        <f t="shared" si="4"/>
        <v>2377</v>
      </c>
    </row>
  </sheetData>
  <mergeCells count="5">
    <mergeCell ref="A5:A6"/>
    <mergeCell ref="B5:E5"/>
    <mergeCell ref="F5:I5"/>
    <mergeCell ref="J5:M5"/>
    <mergeCell ref="N5:Q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заявки 1 кв.2024</vt:lpstr>
      <vt:lpstr>заявки 2 кв.2024</vt:lpstr>
      <vt:lpstr>заявки 3 кв.2024</vt:lpstr>
      <vt:lpstr>заявки 4 кв.2024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Мишунькина Наталья Борисовна</cp:lastModifiedBy>
  <dcterms:created xsi:type="dcterms:W3CDTF">2014-02-28T07:11:29Z</dcterms:created>
  <dcterms:modified xsi:type="dcterms:W3CDTF">2024-12-04T12:54:29Z</dcterms:modified>
</cp:coreProperties>
</file>