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0725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закл.договоров'!$A$3:$H$237</definedName>
    <definedName name="_xlnm._FilterDatabase" localSheetId="0" hidden="1">'Свод'!$A$148:$J$148</definedName>
  </definedNames>
  <calcPr fullCalcOnLoad="1"/>
</workbook>
</file>

<file path=xl/sharedStrings.xml><?xml version="1.0" encoding="utf-8"?>
<sst xmlns="http://schemas.openxmlformats.org/spreadsheetml/2006/main" count="1203" uniqueCount="381">
  <si>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</si>
  <si>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</si>
  <si>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</si>
  <si>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</si>
  <si>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</si>
  <si>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</si>
  <si>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</si>
  <si>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</si>
  <si>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</si>
  <si>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</si>
  <si>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Максимальная мощность, кВт (т.ч. Существующая в кВт)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</si>
  <si>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</si>
  <si>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</si>
  <si>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</si>
  <si>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</si>
  <si>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</si>
  <si>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</si>
  <si>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</si>
  <si>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</si>
  <si>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</si>
  <si>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</si>
  <si>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</si>
  <si>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</si>
  <si>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</si>
  <si>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</si>
  <si>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</si>
  <si>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</si>
  <si>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</si>
  <si>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</si>
  <si>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</si>
  <si>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</si>
  <si>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</si>
  <si>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</si>
  <si>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</si>
  <si>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</si>
  <si>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</si>
  <si>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</si>
  <si>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</si>
  <si>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</si>
  <si>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</si>
  <si>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</si>
  <si>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</si>
  <si>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</si>
  <si>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</si>
  <si>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</si>
  <si>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</si>
  <si>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</si>
  <si>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</si>
  <si>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</si>
  <si>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</si>
  <si>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</si>
  <si>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</si>
  <si>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</si>
  <si>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</si>
  <si>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</si>
  <si>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</si>
  <si>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</si>
  <si>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</si>
  <si>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</si>
  <si>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</si>
  <si>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</si>
  <si>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</si>
  <si>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</si>
  <si>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</si>
  <si>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</si>
  <si>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</si>
  <si>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</si>
  <si>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</si>
  <si>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</si>
  <si>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</si>
  <si>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</si>
  <si>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</si>
  <si>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</si>
  <si>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</si>
  <si>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</si>
  <si>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</si>
  <si>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</si>
  <si>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</si>
  <si>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</si>
  <si>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</si>
  <si>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</si>
  <si>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</si>
  <si>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</si>
  <si>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</si>
  <si>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</si>
  <si>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</si>
  <si>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</si>
  <si>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</si>
  <si>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</si>
  <si>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</si>
  <si>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</si>
  <si>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</si>
  <si>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</si>
  <si>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</si>
  <si>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</si>
  <si>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</si>
  <si>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</si>
  <si>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</si>
  <si>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</si>
  <si>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</si>
  <si>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</si>
  <si>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</si>
  <si>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</si>
  <si>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</si>
  <si>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</si>
  <si>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</si>
  <si>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</si>
  <si>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</si>
  <si>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</si>
  <si>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</si>
  <si>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</si>
  <si>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</si>
  <si>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</si>
  <si>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</si>
  <si>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</si>
  <si>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</si>
  <si>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</si>
  <si>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</si>
  <si>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</si>
  <si>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</si>
  <si>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</si>
  <si>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</si>
  <si>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</si>
  <si>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</si>
  <si>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</si>
  <si>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</si>
  <si>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</si>
  <si>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</si>
  <si>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</si>
  <si>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</si>
  <si>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</si>
  <si>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</si>
  <si>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</si>
  <si>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</si>
  <si>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>ПС 110/35/10 кВА Казинка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</si>
  <si>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</si>
  <si>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</si>
  <si>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</si>
  <si>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</si>
  <si>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</si>
  <si>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</si>
  <si>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</si>
  <si>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</si>
  <si>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</si>
  <si>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</si>
  <si>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</si>
  <si>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</si>
  <si>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</si>
  <si>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</si>
  <si>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</si>
  <si>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</si>
  <si>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</si>
  <si>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</si>
  <si>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</si>
  <si>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</si>
  <si>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</si>
  <si>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</si>
  <si>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</si>
  <si>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</si>
  <si>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</si>
  <si>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</si>
  <si>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</si>
  <si>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</si>
  <si>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</si>
  <si>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</si>
  <si>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</si>
  <si>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</si>
  <si>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</si>
  <si>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</si>
  <si>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</si>
  <si>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</si>
  <si>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</si>
  <si>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</si>
  <si>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</si>
  <si>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</si>
  <si>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</si>
  <si>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</si>
  <si>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</si>
  <si>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</si>
  <si>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</si>
  <si>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</si>
  <si>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</si>
  <si>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</si>
  <si>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</si>
  <si>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</si>
  <si>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</si>
  <si>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</si>
  <si>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</si>
  <si>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</si>
  <si>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</si>
  <si>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</si>
  <si>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</si>
  <si>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</si>
  <si>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</si>
  <si>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</si>
  <si>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</si>
  <si>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</si>
  <si>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</si>
  <si>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</si>
  <si>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</si>
  <si>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</si>
  <si>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</si>
  <si>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</si>
  <si>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</si>
  <si>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</si>
  <si>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</si>
  <si>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</si>
  <si>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</si>
  <si>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</si>
  <si>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</si>
  <si>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</si>
  <si>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</si>
  <si>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</si>
  <si>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</si>
  <si>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</si>
  <si>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</si>
  <si>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</si>
  <si>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</si>
  <si>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</si>
  <si>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</si>
  <si>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</si>
  <si>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Пообъектная информация по заключенным  договорам ТП за ЯНВАРЬ месяц 2012 г.</t>
  </si>
  <si>
    <t>Сведения о деятельности филиала ОАО " МРСК Центра" - Липецкэнерго по технологическому присоединению за ЯНВАРЬ месяц 2012 г.</t>
  </si>
  <si>
    <t>6 месяцев</t>
  </si>
  <si>
    <t>ПС-110/35/10 кВ "Волово"</t>
  </si>
  <si>
    <t>ПС-110/35/10 кВ "Долгоруково"</t>
  </si>
  <si>
    <t>ПС-110/35/10 кВ "Тербуны"</t>
  </si>
  <si>
    <t>ПС-110/35/10 кВ "Измалково"</t>
  </si>
  <si>
    <t>ПС 110/6 кВ "Табаки", КЛ-6 кВ "ТП-72-ТП-172", ТП-100 кВА №172, ВЛ-0,4 кВ, фид. "ул. Ольшанская"</t>
  </si>
  <si>
    <t>ПС 35/10 кВ "Гнилуша", яч. 2, ВЛ-10 кВ "Гнилуша"</t>
  </si>
  <si>
    <t>ПС 110/6 кВ "Западная", яч. 213, КЛ-6 кВ "ТП-244-ТП-243"</t>
  </si>
  <si>
    <t>ПС 110/6 кВ "Западная", яч. 213, КЛ-6 кВ "ТП-130-ТП-106П"</t>
  </si>
  <si>
    <t>ПС 35/10 кВ "Гнилуша", ВЛ-10 кВ "Гнилуша", ТП-630 кВА №З-412, ВЛ-0,4 кВ, фид. №4</t>
  </si>
  <si>
    <t>ПС 110/6 кВ "Агрегатная", КЛ-6 кВ "ТП-27-ТП-129"</t>
  </si>
  <si>
    <t>40454599</t>
  </si>
  <si>
    <t>ПС 110/6 кВ "ТЭЦ", яч. 2, КЛ-6 кВ "Семичастное", ТП-320 кВА № 123, ВЛ-0,4 кВ, фид. "гр. Известковая"</t>
  </si>
  <si>
    <t>40466884</t>
  </si>
  <si>
    <t>ПС 110/35/10 кВ "Гороховская", яч. 25, ВЛ-10 кВ "Камышевка", ТП-63 квА № З-017, ВЛ-0,4 кВ, фид. №1</t>
  </si>
  <si>
    <t>40466628</t>
  </si>
  <si>
    <t>ПС 35/6 кВ "Восточная", яч. 24, ВЛ-6 кВ "КТП-160-КТП-237"</t>
  </si>
  <si>
    <t>40465360</t>
  </si>
  <si>
    <t xml:space="preserve">ПС 35/6 кВ "Голиково", яч. 1, ВЛ-6 кВ "Задонье", ТП-63 кВА № Е-319, ВЛ-0,4 кВ, фид. №2 </t>
  </si>
  <si>
    <t>40461184</t>
  </si>
  <si>
    <t>ПС 110/35/10 кВ "Донская", яч. 8, ВЛ-10 кВ "Бутырки"</t>
  </si>
  <si>
    <t>40460134</t>
  </si>
  <si>
    <t>40460101</t>
  </si>
  <si>
    <t>ПС 110/35/10 кВ "Донская", яч. 8, ВЛ-10 кВ "Бутырки", КТП-100 кВА б/н</t>
  </si>
  <si>
    <t>40460094</t>
  </si>
  <si>
    <t>40459912</t>
  </si>
  <si>
    <t>40461160</t>
  </si>
  <si>
    <t>40461188</t>
  </si>
  <si>
    <t>40460260</t>
  </si>
  <si>
    <t>40460272</t>
  </si>
  <si>
    <t>40460255</t>
  </si>
  <si>
    <t>40460139</t>
  </si>
  <si>
    <t>40460249</t>
  </si>
  <si>
    <t>40460415</t>
  </si>
  <si>
    <t>40461097</t>
  </si>
  <si>
    <t>40461150</t>
  </si>
  <si>
    <t>40461079</t>
  </si>
  <si>
    <t>40460430</t>
  </si>
  <si>
    <t>40461113</t>
  </si>
  <si>
    <t>40461089</t>
  </si>
  <si>
    <t>40461140</t>
  </si>
  <si>
    <t>40460390</t>
  </si>
  <si>
    <t>40459617</t>
  </si>
  <si>
    <t>ПС 35/10 кВ "Аврора", яч. 12, ВЛ-10 кВ "Паниковец", КТП-40 кВА №З-198, ВЛ-0,4 кВ, фид. №2</t>
  </si>
  <si>
    <t>40471001</t>
  </si>
  <si>
    <t>ПС 35/10 кВ "Ольшанец", яч. 4, ВЛ-10 кВ "Ольшанец", КТП-250 кВА №З-274, ВЛ-0,4 кВ, фид. №3</t>
  </si>
  <si>
    <t>40481418</t>
  </si>
  <si>
    <t>ПС 110/6 кВ "Западная", яч. 310, ВЛ-6 кВ "Город", ТП-400 кВА №135, ВЛ-0,4 кВ, фид. "гаражи"</t>
  </si>
  <si>
    <t>40481409</t>
  </si>
  <si>
    <t>ПС 35/10 кВ "Солидарность", яч. 2, ВЛ-10 кВ "Казинка", КТП-160 кВА № Е-481, ВЛ-0,4 кВ, фид. №2</t>
  </si>
  <si>
    <t>40478739</t>
  </si>
  <si>
    <t>40476530</t>
  </si>
  <si>
    <t>ПС 110/6 кВ "Западная", яч. 115, ВЛ-6 кВ "Пищулино", КТП-400 кВА №Е-555, ВЛ-0,4 кВ, фид. 1</t>
  </si>
  <si>
    <t>40476510</t>
  </si>
  <si>
    <t>ПС 35/10 кВ "Казачье", яч. 1, ВЛ-10 кВ "Казачье", КТП-100 кВА №З-035, ВЛ-0,4 кВ, фид. №3</t>
  </si>
  <si>
    <t>40483897</t>
  </si>
  <si>
    <t>ПС 35/10 кВ "Колесово", яч. 4, ВЛ-10 кВ "Болховское", КТП-160 кВА № З-156, ВЛ-0,4 кВ, фид.№1</t>
  </si>
  <si>
    <t>40479765</t>
  </si>
  <si>
    <t>ПС 35/10 кВ "Солидарность", яч. 1, ВЛ-10 кВ "ПТФ Броллерная", КТП-250 кВА №Е-489, ВЛ-0,4 кВ, фид. №4</t>
  </si>
  <si>
    <t>40476899</t>
  </si>
  <si>
    <t>ПС 110/35/10 кВ "Донская", яч. 7, ВЛ-10 кВ "Г. Гора", КТП-160 кВА №497, ВЛ-0,4 кВ, фид. №2</t>
  </si>
  <si>
    <t>40476870</t>
  </si>
  <si>
    <t>ПС 110/35/10 кВ "Гороховская", ЛЭП-10 кВ "Восточный м-н", КТП-400 кВА №Зг-60, ВЛ-0,4 кВ, фид. "9 мая"</t>
  </si>
  <si>
    <t>40482096</t>
  </si>
  <si>
    <t>ПС 35/6 кВ "Восточная", яч. 7, КЛ-6 кВ "ТП-13-ТП-103", ТП-180 кВА №103, ВЛ-0,4 кВ, фид. "Крупская-Льняная"</t>
  </si>
  <si>
    <t>40475059</t>
  </si>
  <si>
    <t>ПС 35/10 кВ "Колесово", ЛЭП-10 кВ "Болховское", КТП-63 кВА № З-148, ВЛ-0,4 кВ, фид. №2</t>
  </si>
  <si>
    <t>40477876</t>
  </si>
  <si>
    <t>ПС 35/10 кВ "Гнилуша", яч. 2, ВЛ-10 кВ "Гнилуша", КТП-160 кВА №З-076, ВЛ-0,4 кВ, фид. №2</t>
  </si>
  <si>
    <t>40489056</t>
  </si>
  <si>
    <t>ПС 35/10 кВ "Пружинки", ВЛ-10 кВ "Овцекомплекс"</t>
  </si>
  <si>
    <t>40489212</t>
  </si>
  <si>
    <t>40486522</t>
  </si>
  <si>
    <t>ПС 35/10 кВ "Воронец", яч. 2, ВЛ-10 кВ "Семичастное", КТП-100 кВА №Е-128, ВЛ-0,4 кВ, фид. №3</t>
  </si>
  <si>
    <t>40486519</t>
  </si>
  <si>
    <t>40489026</t>
  </si>
  <si>
    <t>ПС 35/10 кВ "Солидарность", яч. 1, ВЛ-10 кВ "ПТФ Броллерная", ТП-250 кВА №Е-489, ВЛ-0,4 кВ, фид. №1</t>
  </si>
  <si>
    <t>40485415</t>
  </si>
  <si>
    <t>ПС 35/10 кВ "Талица", яч. 9, ВЛ-10 кВ "Аргамач-Пальна", ТП-63 кВА №Е-283, фид. №1</t>
  </si>
  <si>
    <t>40489320</t>
  </si>
  <si>
    <t>ПС 110/6 кВ "Западная", ВЛ-6 кВ "Пищулино", КТП-250 кВА №Е-498, ВЛ-0,4 кВ, фид. №2</t>
  </si>
  <si>
    <t>40486525</t>
  </si>
  <si>
    <t>ПС 110/6 кВ "Западная", яч. 116, ВЛ-6 кВ "КТП-23-КТП-125", ТП-250 кВА №125, ВЛ-0,4 кВ, фид. "Гаражи"</t>
  </si>
  <si>
    <t>40486533</t>
  </si>
  <si>
    <t>ПС 110/35/10 кВ "Донская", яч. 22, ВЛ-10 кВ "Матюшкино", ВЛ-0,4 кВ, фид. №2</t>
  </si>
  <si>
    <t>40486535</t>
  </si>
  <si>
    <t>ПС 110/35/10 кВ "Гороховская", яч. 1, ВЛ-10 кВ "Тюнино", КТП-100 кВА №З-056, фид. №1</t>
  </si>
  <si>
    <t>40489006</t>
  </si>
  <si>
    <t>40488998</t>
  </si>
  <si>
    <t>40489013</t>
  </si>
  <si>
    <t>40489015</t>
  </si>
  <si>
    <t>40489822</t>
  </si>
  <si>
    <t>ПС 110/35/10 кВ «Чаплыгин-новая»</t>
  </si>
  <si>
    <t>ПС 110/35/10 кВ «Астапово»</t>
  </si>
  <si>
    <t>ПС 35/10 кВ «Б.Попово»</t>
  </si>
  <si>
    <t>ПС 35/10 кВ «Каменная Лубна»</t>
  </si>
  <si>
    <t>ПС 110/10 кВ «Ольховец»</t>
  </si>
  <si>
    <t>ПС-35/10 кВ «Данков сельская»</t>
  </si>
  <si>
    <t>ПС 35/10 кВ «Воскресеновка»</t>
  </si>
  <si>
    <t>ПС 35/10 кВ «Красное»</t>
  </si>
  <si>
    <t>40490452 </t>
  </si>
  <si>
    <t>40471065 </t>
  </si>
  <si>
    <t>ПС 35/10 кВ «Сергиевка»</t>
  </si>
  <si>
    <t>ПС 35/10 кВ «Новополянье»</t>
  </si>
  <si>
    <t>ПС 110/35/10 кВ «Чаплыгин новая»</t>
  </si>
  <si>
    <t>ПС 110/35/10 кВ «Лебедянь»</t>
  </si>
  <si>
    <t>ПС 35/10 кВ «Раненбург»</t>
  </si>
  <si>
    <t>ПС 110/6 кВ «Доломит»</t>
  </si>
  <si>
    <t>40478791 </t>
  </si>
  <si>
    <t>ПС 35/10 кВ «Культура»</t>
  </si>
  <si>
    <t>ПС 110/35/10 кВ «Чаплыгин»</t>
  </si>
  <si>
    <t>40478779 </t>
  </si>
  <si>
    <t xml:space="preserve">ПС 35/10 кВ «Головинщино» </t>
  </si>
  <si>
    <t>40478798 </t>
  </si>
  <si>
    <t>ПС 35/10 кВ «Ведное»</t>
  </si>
  <si>
    <t>40478981 </t>
  </si>
  <si>
    <t>ПС 110/10 кВ «Нива»</t>
  </si>
  <si>
    <t>40478967 </t>
  </si>
  <si>
    <t>40488022 </t>
  </si>
  <si>
    <t>ПС 110/35/10 кВ «Компрессорная»</t>
  </si>
  <si>
    <t>ПС 35/10 кВ «Данков сельская»</t>
  </si>
  <si>
    <t>ПС 110/35/10 кВ «Химическая»</t>
  </si>
  <si>
    <t>ПС 110/35/10 кВ "Доломит"</t>
  </si>
  <si>
    <t>ПС 110/6 кВ ЛТП</t>
  </si>
  <si>
    <t>ПС110/6кВ "КПД"</t>
  </si>
  <si>
    <t>ПС 110/6 кВ «ГПП-II»</t>
  </si>
  <si>
    <t>ПС 35/10 кВ Негачевка</t>
  </si>
  <si>
    <t xml:space="preserve">ПС 110/10/10 кВ Университетская. </t>
  </si>
  <si>
    <t>ПС 110/35/10 кВ Казинка яч.№14</t>
  </si>
  <si>
    <t>ПС 35/10 кВ Плавица яч.№7</t>
  </si>
  <si>
    <t>ПС 110/35/10 КВ Добринка</t>
  </si>
  <si>
    <t>ПС 35/10 кВ Пашково, РП-10 кВ Девица</t>
  </si>
  <si>
    <t>ПС 35/10 кВ Кр.Дубрава</t>
  </si>
  <si>
    <t>12 месяцев</t>
  </si>
  <si>
    <t>ПС 35/10 КВ Бутырки</t>
  </si>
  <si>
    <t>ПС 110/35/10/6 кВ Гидрооборудование яч.№16</t>
  </si>
  <si>
    <t>ПС 110/35/10 кВ Казинка</t>
  </si>
  <si>
    <t>ПС 35/10 кв Мясокомбинат</t>
  </si>
  <si>
    <t>ПС 110/35/10кВ Казинка</t>
  </si>
  <si>
    <t>ПС 110/6 КВ Сухая Лубна</t>
  </si>
  <si>
    <t>ПС 110/35/10 кВ Доброе,РП-10 кВ Панино</t>
  </si>
  <si>
    <t>ПС 35/6 кВ Таволжанка яч.№17</t>
  </si>
  <si>
    <t>ПС 35/10 кВ Троицкая</t>
  </si>
  <si>
    <t>ПС 110/10/10 КВ Октябрьская</t>
  </si>
  <si>
    <t>Пс 110/35/10 кВ Усмань</t>
  </si>
  <si>
    <t>ПС 35/6 КВ Водозабор</t>
  </si>
  <si>
    <t xml:space="preserve"> ПС 110/35/10 кВ Доброе, РП-10 кВ Замартынье.                 </t>
  </si>
  <si>
    <t>Пс 35/10 кВ Тюшевка</t>
  </si>
  <si>
    <t>ПС 35/6 кВ Таволжанка яч.№12</t>
  </si>
  <si>
    <t>ПС 110/10 кВ двуречки</t>
  </si>
  <si>
    <t>ПС 35/6КВ МПС</t>
  </si>
  <si>
    <t>Пс 35/10 кВ Ярлуково</t>
  </si>
  <si>
    <t>ПС 35/6 кВ Таволжанка яч.№7</t>
  </si>
  <si>
    <t>ПС 110/10 кВ Двуречки</t>
  </si>
  <si>
    <t>ПС 110/35/10/6 кВ Гидрооборудование яч.№36</t>
  </si>
  <si>
    <t>24 месяца</t>
  </si>
  <si>
    <t>ИТ</t>
  </si>
  <si>
    <t>превышает 300 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</si>
</sst>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 horizontal="left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33" borderId="0" xfId="0" applyFont="1" applyFill="1" applyAlignment="1">
      <alignment horizontal="left"/>
    </xf>
    <xf numFmtId="14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top" wrapText="1"/>
    </xf>
    <xf numFmtId="0" fontId="3" fillId="12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/>
    </xf>
    <xf numFmtId="0" fontId="10" fillId="18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wrapText="1"/>
    </xf>
    <xf numFmtId="14" fontId="10" fillId="18" borderId="1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13" fillId="14" borderId="10" xfId="0" applyFont="1" applyFill="1" applyBorder="1" applyAlignment="1">
      <alignment horizontal="left"/>
    </xf>
    <xf numFmtId="0" fontId="10" fillId="1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12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0" xfId="6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14" fontId="9" fillId="33" borderId="10" xfId="71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/>
    </xf>
    <xf numFmtId="164" fontId="9" fillId="33" borderId="10" xfId="72" applyNumberFormat="1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left" vertical="center"/>
    </xf>
    <xf numFmtId="164" fontId="15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14" fontId="8" fillId="33" borderId="10" xfId="0" applyNumberFormat="1" applyFont="1" applyFill="1" applyBorder="1" applyAlignment="1">
      <alignment horizontal="left" vertical="center"/>
    </xf>
    <xf numFmtId="164" fontId="7" fillId="33" borderId="10" xfId="74" applyNumberFormat="1" applyFont="1" applyFill="1" applyBorder="1" applyAlignment="1">
      <alignment horizontal="left" vertical="center" wrapText="1"/>
      <protection/>
    </xf>
    <xf numFmtId="0" fontId="8" fillId="33" borderId="10" xfId="73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wrapText="1"/>
    </xf>
    <xf numFmtId="0" fontId="8" fillId="33" borderId="13" xfId="73" applyFont="1" applyFill="1" applyBorder="1" applyAlignment="1">
      <alignment horizontal="left" vertical="center" wrapText="1"/>
      <protection/>
    </xf>
    <xf numFmtId="49" fontId="49" fillId="33" borderId="10" xfId="0" applyNumberFormat="1" applyFont="1" applyFill="1" applyBorder="1" applyAlignment="1">
      <alignment horizontal="left" vertical="center" wrapText="1"/>
    </xf>
    <xf numFmtId="14" fontId="49" fillId="33" borderId="10" xfId="0" applyNumberFormat="1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164" fontId="49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9" fillId="33" borderId="10" xfId="72" applyFont="1" applyFill="1" applyBorder="1" applyAlignment="1">
      <alignment horizontal="left" vertical="center" wrapText="1"/>
      <protection/>
    </xf>
    <xf numFmtId="14" fontId="9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0" fontId="8" fillId="33" borderId="10" xfId="87" applyNumberFormat="1" applyFont="1" applyFill="1" applyBorder="1" applyAlignment="1">
      <alignment horizontal="center" vertical="center" wrapText="1"/>
      <protection/>
    </xf>
    <xf numFmtId="14" fontId="8" fillId="33" borderId="13" xfId="73" applyNumberFormat="1" applyFont="1" applyFill="1" applyBorder="1" applyAlignment="1">
      <alignment horizontal="left" vertical="center" wrapText="1"/>
      <protection/>
    </xf>
    <xf numFmtId="14" fontId="7" fillId="33" borderId="13" xfId="73" applyNumberFormat="1" applyFont="1" applyFill="1" applyBorder="1" applyAlignment="1">
      <alignment horizontal="left" vertical="center" wrapText="1"/>
      <protection/>
    </xf>
    <xf numFmtId="0" fontId="8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/>
    </xf>
    <xf numFmtId="2" fontId="49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2 2 2" xfId="71"/>
    <cellStyle name="Обычный 2 4" xfId="72"/>
    <cellStyle name="Обычный 2_РЕЕСТР Журнал" xfId="73"/>
    <cellStyle name="Обычный 2_Реестр заключенных договоров на технологическое присоединение" xfId="74"/>
    <cellStyle name="Обычный 5" xfId="75"/>
    <cellStyle name="Обычный 5 2" xfId="76"/>
    <cellStyle name="Обычный 51" xfId="77"/>
    <cellStyle name="Обычный 52" xfId="78"/>
    <cellStyle name="Обычный 6" xfId="79"/>
    <cellStyle name="Обычный 6 2" xfId="80"/>
    <cellStyle name="Обычный 7" xfId="81"/>
    <cellStyle name="Обычный 7 2" xfId="82"/>
    <cellStyle name="Обычный 8" xfId="83"/>
    <cellStyle name="Обычный 85" xfId="84"/>
    <cellStyle name="Обычный 86" xfId="85"/>
    <cellStyle name="Обычный 9" xfId="86"/>
    <cellStyle name="Обычный_Лист1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="85" zoomScaleNormal="85" zoomScalePageLayoutView="0" workbookViewId="0" topLeftCell="A1">
      <selection activeCell="A7" sqref="A7:IV7"/>
    </sheetView>
  </sheetViews>
  <sheetFormatPr defaultColWidth="9.140625" defaultRowHeight="15"/>
  <cols>
    <col min="1" max="1" width="17.140625" style="0" customWidth="1"/>
    <col min="2" max="2" width="34.421875" style="0" customWidth="1"/>
    <col min="3" max="3" width="11.140625" style="0" customWidth="1"/>
    <col min="4" max="4" width="16.421875" style="0" customWidth="1"/>
    <col min="5" max="5" width="9.140625" style="0" customWidth="1"/>
    <col min="6" max="6" width="15.00390625" style="0" customWidth="1"/>
    <col min="7" max="7" width="19.28125" style="0" customWidth="1"/>
    <col min="8" max="8" width="14.8515625" style="0" customWidth="1"/>
    <col min="9" max="9" width="12.140625" style="0" customWidth="1"/>
    <col min="10" max="10" width="13.8515625" style="0" customWidth="1"/>
  </cols>
  <sheetData>
    <row r="1" spans="7:10" ht="3.75" customHeight="1">
      <c r="G1" s="70" t="s">
        <v>44</v>
      </c>
      <c r="H1" s="70"/>
      <c r="I1" s="70"/>
      <c r="J1" s="70"/>
    </row>
    <row r="2" spans="1:10" s="19" customFormat="1" ht="15" customHeight="1">
      <c r="A2" s="10" t="s">
        <v>222</v>
      </c>
      <c r="C2" s="10"/>
      <c r="D2" s="20"/>
      <c r="E2" s="10"/>
      <c r="F2" s="10"/>
      <c r="G2" s="10"/>
      <c r="H2" s="10"/>
      <c r="J2" s="10"/>
    </row>
    <row r="3" spans="2:10" ht="15" customHeight="1">
      <c r="B3" s="1"/>
      <c r="C3" s="1"/>
      <c r="D3" s="2"/>
      <c r="E3" s="1"/>
      <c r="F3" s="1"/>
      <c r="G3" s="1"/>
      <c r="H3" s="27"/>
      <c r="I3" s="28"/>
      <c r="J3" s="1"/>
    </row>
    <row r="4" spans="1:10" ht="15" customHeight="1">
      <c r="A4" s="71" t="s">
        <v>2</v>
      </c>
      <c r="B4" s="71" t="s">
        <v>45</v>
      </c>
      <c r="C4" s="71" t="s">
        <v>3</v>
      </c>
      <c r="D4" s="71"/>
      <c r="E4" s="71" t="s">
        <v>4</v>
      </c>
      <c r="F4" s="71"/>
      <c r="G4" s="71" t="s">
        <v>5</v>
      </c>
      <c r="H4" s="72"/>
      <c r="I4" s="71" t="s">
        <v>6</v>
      </c>
      <c r="J4" s="71"/>
    </row>
    <row r="5" spans="1:10" ht="15" customHeight="1">
      <c r="A5" s="71"/>
      <c r="B5" s="71"/>
      <c r="C5" s="71"/>
      <c r="D5" s="71"/>
      <c r="E5" s="71"/>
      <c r="F5" s="71"/>
      <c r="G5" s="71"/>
      <c r="H5" s="72"/>
      <c r="I5" s="71"/>
      <c r="J5" s="71"/>
    </row>
    <row r="6" spans="1:10" ht="15" customHeight="1">
      <c r="A6" s="71"/>
      <c r="B6" s="71"/>
      <c r="C6" s="8" t="s">
        <v>7</v>
      </c>
      <c r="D6" s="8" t="s">
        <v>8</v>
      </c>
      <c r="E6" s="8" t="s">
        <v>7</v>
      </c>
      <c r="F6" s="8" t="s">
        <v>8</v>
      </c>
      <c r="G6" s="8" t="s">
        <v>7</v>
      </c>
      <c r="H6" s="9" t="s">
        <v>8</v>
      </c>
      <c r="I6" s="8" t="s">
        <v>7</v>
      </c>
      <c r="J6" s="8" t="s">
        <v>8</v>
      </c>
    </row>
    <row r="7" spans="1:10" ht="15" customHeight="1" thickBot="1">
      <c r="A7" s="6"/>
      <c r="B7" s="6" t="s">
        <v>46</v>
      </c>
      <c r="C7" s="7">
        <f>SUM(C8:C146)</f>
        <v>151</v>
      </c>
      <c r="D7" s="7">
        <f>SUM(D8:D146)</f>
        <v>1.8777499999999998</v>
      </c>
      <c r="E7" s="7">
        <f>SUM(E8:E147)</f>
        <v>125</v>
      </c>
      <c r="F7" s="7">
        <f>SUM(F8:F147)</f>
        <v>1.5295499999999993</v>
      </c>
      <c r="G7" s="7">
        <f>SUM(G8:G146)</f>
        <v>201</v>
      </c>
      <c r="H7" s="7">
        <f>SUM(H8:H146)</f>
        <v>1.8567499999999997</v>
      </c>
      <c r="I7" s="7">
        <f>SUM(I8:I146)</f>
        <v>4</v>
      </c>
      <c r="J7" s="7">
        <f>SUM(J8:J146)</f>
        <v>0.039999999999999994</v>
      </c>
    </row>
    <row r="8" spans="1:10" ht="15" customHeight="1" thickBot="1">
      <c r="A8" s="11" t="s">
        <v>12</v>
      </c>
      <c r="B8" s="32" t="s">
        <v>69</v>
      </c>
      <c r="C8" s="33"/>
      <c r="D8" s="33"/>
      <c r="E8" s="31"/>
      <c r="F8" s="31"/>
      <c r="G8" s="31">
        <v>0</v>
      </c>
      <c r="H8" s="31">
        <v>0</v>
      </c>
      <c r="I8" s="31"/>
      <c r="J8" s="31"/>
    </row>
    <row r="9" spans="1:10" ht="15" customHeight="1" thickBot="1">
      <c r="A9" s="11" t="s">
        <v>12</v>
      </c>
      <c r="B9" s="32" t="s">
        <v>52</v>
      </c>
      <c r="C9" s="33">
        <v>2</v>
      </c>
      <c r="D9" s="33">
        <v>0.03</v>
      </c>
      <c r="E9" s="31"/>
      <c r="F9" s="31"/>
      <c r="G9" s="31">
        <v>0</v>
      </c>
      <c r="H9" s="31">
        <v>0</v>
      </c>
      <c r="I9" s="31"/>
      <c r="J9" s="31"/>
    </row>
    <row r="10" spans="1:10" ht="15" customHeight="1" thickBot="1">
      <c r="A10" s="11" t="s">
        <v>12</v>
      </c>
      <c r="B10" s="32" t="s">
        <v>25</v>
      </c>
      <c r="C10" s="33">
        <v>2</v>
      </c>
      <c r="D10" s="33">
        <v>0.03</v>
      </c>
      <c r="E10" s="31"/>
      <c r="F10" s="31"/>
      <c r="G10" s="31">
        <v>3</v>
      </c>
      <c r="H10" s="31">
        <v>0.034</v>
      </c>
      <c r="I10" s="31"/>
      <c r="J10" s="31"/>
    </row>
    <row r="11" spans="1:10" ht="15" customHeight="1" thickBot="1">
      <c r="A11" s="11" t="s">
        <v>12</v>
      </c>
      <c r="B11" s="32" t="s">
        <v>42</v>
      </c>
      <c r="C11" s="33"/>
      <c r="D11" s="33">
        <v>0</v>
      </c>
      <c r="E11" s="31">
        <v>1</v>
      </c>
      <c r="F11" s="34">
        <v>0.015</v>
      </c>
      <c r="G11" s="31">
        <v>3</v>
      </c>
      <c r="H11" s="31">
        <v>0.019</v>
      </c>
      <c r="I11" s="31"/>
      <c r="J11" s="31"/>
    </row>
    <row r="12" spans="1:10" ht="15" customHeight="1" thickBot="1">
      <c r="A12" s="11" t="s">
        <v>12</v>
      </c>
      <c r="B12" s="32" t="s">
        <v>91</v>
      </c>
      <c r="C12" s="33"/>
      <c r="D12" s="33">
        <v>0</v>
      </c>
      <c r="E12" s="31"/>
      <c r="F12" s="31"/>
      <c r="G12" s="31">
        <v>0</v>
      </c>
      <c r="H12" s="31">
        <v>0</v>
      </c>
      <c r="I12" s="31"/>
      <c r="J12" s="31"/>
    </row>
    <row r="13" spans="1:10" ht="15" customHeight="1" thickBot="1">
      <c r="A13" s="11" t="s">
        <v>12</v>
      </c>
      <c r="B13" s="32" t="s">
        <v>21</v>
      </c>
      <c r="C13" s="33">
        <v>5</v>
      </c>
      <c r="D13" s="33">
        <v>0.09</v>
      </c>
      <c r="E13" s="31">
        <v>5</v>
      </c>
      <c r="F13" s="31">
        <v>0.045</v>
      </c>
      <c r="G13" s="31">
        <v>3</v>
      </c>
      <c r="H13" s="31">
        <v>0.04</v>
      </c>
      <c r="I13" s="31"/>
      <c r="J13" s="31"/>
    </row>
    <row r="14" spans="1:10" ht="15" customHeight="1" thickBot="1">
      <c r="A14" s="11" t="s">
        <v>12</v>
      </c>
      <c r="B14" s="32" t="s">
        <v>23</v>
      </c>
      <c r="C14" s="33"/>
      <c r="D14" s="33">
        <v>0</v>
      </c>
      <c r="E14" s="31">
        <v>7</v>
      </c>
      <c r="F14" s="31">
        <v>0.097</v>
      </c>
      <c r="G14" s="31">
        <v>4</v>
      </c>
      <c r="H14" s="31">
        <v>0.039</v>
      </c>
      <c r="I14" s="31"/>
      <c r="J14" s="31"/>
    </row>
    <row r="15" spans="1:10" ht="15" customHeight="1" thickBot="1">
      <c r="A15" s="11" t="s">
        <v>12</v>
      </c>
      <c r="B15" s="32" t="s">
        <v>189</v>
      </c>
      <c r="C15" s="33">
        <v>6</v>
      </c>
      <c r="D15" s="33">
        <v>0.09</v>
      </c>
      <c r="E15" s="31">
        <v>3</v>
      </c>
      <c r="F15" s="31">
        <v>0.034</v>
      </c>
      <c r="G15" s="31">
        <v>2</v>
      </c>
      <c r="H15" s="31">
        <v>0.007</v>
      </c>
      <c r="I15" s="31"/>
      <c r="J15" s="31"/>
    </row>
    <row r="16" spans="1:10" ht="15" customHeight="1" thickBot="1">
      <c r="A16" s="11" t="s">
        <v>12</v>
      </c>
      <c r="B16" s="32" t="s">
        <v>30</v>
      </c>
      <c r="C16" s="33"/>
      <c r="D16" s="33">
        <v>0</v>
      </c>
      <c r="E16" s="31">
        <v>6</v>
      </c>
      <c r="F16" s="31">
        <v>0.05</v>
      </c>
      <c r="G16" s="31">
        <v>3</v>
      </c>
      <c r="H16" s="31">
        <v>0.0215</v>
      </c>
      <c r="I16" s="31"/>
      <c r="J16" s="31"/>
    </row>
    <row r="17" spans="1:10" ht="15" customHeight="1" thickBot="1">
      <c r="A17" s="11" t="s">
        <v>12</v>
      </c>
      <c r="B17" s="32" t="s">
        <v>24</v>
      </c>
      <c r="C17" s="33">
        <v>2</v>
      </c>
      <c r="D17" s="33">
        <v>0.02</v>
      </c>
      <c r="E17" s="31">
        <v>1</v>
      </c>
      <c r="F17" s="31">
        <v>0.001</v>
      </c>
      <c r="G17" s="31">
        <v>8</v>
      </c>
      <c r="H17" s="31">
        <v>0.07</v>
      </c>
      <c r="I17" s="31"/>
      <c r="J17" s="31"/>
    </row>
    <row r="18" spans="1:10" ht="15" customHeight="1" thickBot="1">
      <c r="A18" s="11" t="s">
        <v>12</v>
      </c>
      <c r="B18" s="32" t="s">
        <v>188</v>
      </c>
      <c r="C18" s="33">
        <v>5</v>
      </c>
      <c r="D18" s="33">
        <v>0.09</v>
      </c>
      <c r="E18" s="31">
        <v>1</v>
      </c>
      <c r="F18" s="31">
        <v>0.007</v>
      </c>
      <c r="G18" s="31">
        <v>1</v>
      </c>
      <c r="H18" s="31">
        <v>0.015</v>
      </c>
      <c r="I18" s="31"/>
      <c r="J18" s="31"/>
    </row>
    <row r="19" spans="1:10" ht="15" customHeight="1" thickBot="1">
      <c r="A19" s="11" t="s">
        <v>12</v>
      </c>
      <c r="B19" s="32" t="s">
        <v>156</v>
      </c>
      <c r="C19" s="33">
        <v>5</v>
      </c>
      <c r="D19" s="33">
        <v>0.032</v>
      </c>
      <c r="E19" s="31">
        <v>1</v>
      </c>
      <c r="F19" s="31">
        <v>0.007</v>
      </c>
      <c r="G19" s="31">
        <v>1</v>
      </c>
      <c r="H19" s="31">
        <v>0.01</v>
      </c>
      <c r="I19" s="31"/>
      <c r="J19" s="31"/>
    </row>
    <row r="20" spans="1:10" ht="15" customHeight="1" thickBot="1">
      <c r="A20" s="11" t="s">
        <v>12</v>
      </c>
      <c r="B20" s="32" t="s">
        <v>93</v>
      </c>
      <c r="C20" s="33">
        <v>1</v>
      </c>
      <c r="D20" s="33">
        <v>0.0136</v>
      </c>
      <c r="E20" s="31"/>
      <c r="F20" s="31"/>
      <c r="G20" s="31">
        <v>0</v>
      </c>
      <c r="H20" s="31">
        <v>0</v>
      </c>
      <c r="I20" s="31"/>
      <c r="J20" s="31"/>
    </row>
    <row r="21" spans="1:10" ht="15" customHeight="1" thickBot="1">
      <c r="A21" s="11" t="s">
        <v>12</v>
      </c>
      <c r="B21" s="32" t="s">
        <v>28</v>
      </c>
      <c r="C21" s="33"/>
      <c r="D21" s="33">
        <v>0</v>
      </c>
      <c r="E21" s="31"/>
      <c r="F21" s="31"/>
      <c r="G21" s="31">
        <v>1</v>
      </c>
      <c r="H21" s="31">
        <v>0.007</v>
      </c>
      <c r="I21" s="31"/>
      <c r="J21" s="31"/>
    </row>
    <row r="22" spans="1:10" ht="15" customHeight="1" thickBot="1">
      <c r="A22" s="11" t="s">
        <v>12</v>
      </c>
      <c r="B22" s="32" t="s">
        <v>26</v>
      </c>
      <c r="C22" s="33">
        <v>5</v>
      </c>
      <c r="D22" s="33">
        <v>0.09</v>
      </c>
      <c r="E22" s="31">
        <v>1</v>
      </c>
      <c r="F22" s="31">
        <v>0.007</v>
      </c>
      <c r="G22" s="31">
        <v>2</v>
      </c>
      <c r="H22" s="31">
        <v>0.03</v>
      </c>
      <c r="I22" s="31"/>
      <c r="J22" s="31"/>
    </row>
    <row r="23" spans="1:10" ht="15" customHeight="1" thickBot="1">
      <c r="A23" s="11" t="s">
        <v>12</v>
      </c>
      <c r="B23" s="32" t="s">
        <v>81</v>
      </c>
      <c r="C23" s="33"/>
      <c r="D23" s="33">
        <v>0</v>
      </c>
      <c r="E23" s="31"/>
      <c r="F23" s="31"/>
      <c r="G23" s="31">
        <v>0</v>
      </c>
      <c r="H23" s="31">
        <v>0</v>
      </c>
      <c r="I23" s="31"/>
      <c r="J23" s="31"/>
    </row>
    <row r="24" spans="1:10" ht="15" customHeight="1" thickBot="1">
      <c r="A24" s="11" t="s">
        <v>12</v>
      </c>
      <c r="B24" s="32" t="s">
        <v>60</v>
      </c>
      <c r="C24" s="33">
        <v>6</v>
      </c>
      <c r="D24" s="33">
        <v>0.045399999999999996</v>
      </c>
      <c r="E24" s="31"/>
      <c r="F24" s="31"/>
      <c r="G24" s="31">
        <v>0</v>
      </c>
      <c r="H24" s="31">
        <v>0</v>
      </c>
      <c r="I24" s="31"/>
      <c r="J24" s="31"/>
    </row>
    <row r="25" spans="1:10" ht="15" customHeight="1" thickBot="1">
      <c r="A25" s="11" t="s">
        <v>12</v>
      </c>
      <c r="B25" s="32" t="s">
        <v>88</v>
      </c>
      <c r="C25" s="33"/>
      <c r="D25" s="33">
        <v>0</v>
      </c>
      <c r="E25" s="31">
        <v>1</v>
      </c>
      <c r="F25" s="31">
        <v>0.015</v>
      </c>
      <c r="G25" s="31">
        <v>0</v>
      </c>
      <c r="H25" s="31">
        <v>0</v>
      </c>
      <c r="I25" s="31"/>
      <c r="J25" s="31"/>
    </row>
    <row r="26" spans="1:10" ht="15" customHeight="1" thickBot="1">
      <c r="A26" s="11" t="s">
        <v>12</v>
      </c>
      <c r="B26" s="32" t="s">
        <v>72</v>
      </c>
      <c r="C26" s="33"/>
      <c r="D26" s="33">
        <v>0</v>
      </c>
      <c r="E26" s="31"/>
      <c r="F26" s="31"/>
      <c r="G26" s="31">
        <v>0</v>
      </c>
      <c r="H26" s="31">
        <v>0</v>
      </c>
      <c r="I26" s="31"/>
      <c r="J26" s="31"/>
    </row>
    <row r="27" spans="1:10" ht="15" customHeight="1" thickBot="1">
      <c r="A27" s="11" t="s">
        <v>12</v>
      </c>
      <c r="B27" s="32" t="s">
        <v>63</v>
      </c>
      <c r="C27" s="33">
        <v>1</v>
      </c>
      <c r="D27" s="33">
        <v>0.007</v>
      </c>
      <c r="E27" s="31">
        <v>1</v>
      </c>
      <c r="F27" s="34">
        <v>0.007</v>
      </c>
      <c r="G27" s="31">
        <v>3</v>
      </c>
      <c r="H27" s="31">
        <v>0.035</v>
      </c>
      <c r="I27" s="31"/>
      <c r="J27" s="31"/>
    </row>
    <row r="28" spans="1:10" ht="15" customHeight="1" thickBot="1">
      <c r="A28" s="11" t="s">
        <v>12</v>
      </c>
      <c r="B28" s="32" t="s">
        <v>62</v>
      </c>
      <c r="C28" s="33">
        <v>2</v>
      </c>
      <c r="D28" s="33">
        <v>0.03</v>
      </c>
      <c r="E28" s="31"/>
      <c r="F28" s="34"/>
      <c r="G28" s="31">
        <v>0</v>
      </c>
      <c r="H28" s="31">
        <v>0</v>
      </c>
      <c r="I28" s="31"/>
      <c r="J28" s="31"/>
    </row>
    <row r="29" spans="1:10" ht="15" customHeight="1" thickBot="1">
      <c r="A29" s="11" t="s">
        <v>12</v>
      </c>
      <c r="B29" s="32" t="s">
        <v>71</v>
      </c>
      <c r="C29" s="33">
        <v>2</v>
      </c>
      <c r="D29" s="33">
        <v>0.03</v>
      </c>
      <c r="E29" s="31"/>
      <c r="F29" s="34"/>
      <c r="G29" s="31">
        <v>1</v>
      </c>
      <c r="H29" s="31">
        <v>0.007</v>
      </c>
      <c r="I29" s="31"/>
      <c r="J29" s="31"/>
    </row>
    <row r="30" spans="1:10" ht="15" customHeight="1" thickBot="1">
      <c r="A30" s="11" t="s">
        <v>12</v>
      </c>
      <c r="B30" s="32" t="s">
        <v>76</v>
      </c>
      <c r="C30" s="33">
        <v>2</v>
      </c>
      <c r="D30" s="33">
        <v>0.016</v>
      </c>
      <c r="E30" s="31">
        <v>1</v>
      </c>
      <c r="F30" s="34">
        <v>0.015</v>
      </c>
      <c r="G30" s="31">
        <v>0</v>
      </c>
      <c r="H30" s="31">
        <v>0</v>
      </c>
      <c r="I30" s="31"/>
      <c r="J30" s="31"/>
    </row>
    <row r="31" spans="1:10" ht="15" customHeight="1" thickBot="1">
      <c r="A31" s="11" t="s">
        <v>12</v>
      </c>
      <c r="B31" s="32" t="s">
        <v>89</v>
      </c>
      <c r="C31" s="33"/>
      <c r="D31" s="33">
        <v>0</v>
      </c>
      <c r="E31" s="31">
        <v>1</v>
      </c>
      <c r="F31" s="34">
        <v>0.02125</v>
      </c>
      <c r="G31" s="31">
        <v>0</v>
      </c>
      <c r="H31" s="31">
        <v>0</v>
      </c>
      <c r="I31" s="31"/>
      <c r="J31" s="31"/>
    </row>
    <row r="32" spans="1:10" ht="15" customHeight="1" thickBot="1">
      <c r="A32" s="11" t="s">
        <v>12</v>
      </c>
      <c r="B32" s="32" t="s">
        <v>85</v>
      </c>
      <c r="C32" s="33">
        <v>1</v>
      </c>
      <c r="D32" s="33">
        <v>0.007</v>
      </c>
      <c r="E32" s="31"/>
      <c r="F32" s="34"/>
      <c r="G32" s="31">
        <v>0</v>
      </c>
      <c r="H32" s="31">
        <v>0</v>
      </c>
      <c r="I32" s="31"/>
      <c r="J32" s="31"/>
    </row>
    <row r="33" spans="1:10" ht="15" customHeight="1" thickBot="1">
      <c r="A33" s="11" t="s">
        <v>12</v>
      </c>
      <c r="B33" s="32" t="s">
        <v>31</v>
      </c>
      <c r="C33" s="33"/>
      <c r="D33" s="33">
        <v>0</v>
      </c>
      <c r="E33" s="31"/>
      <c r="F33" s="34"/>
      <c r="G33" s="31">
        <v>3</v>
      </c>
      <c r="H33" s="31">
        <v>0.025</v>
      </c>
      <c r="I33" s="31"/>
      <c r="J33" s="31"/>
    </row>
    <row r="34" spans="1:10" ht="15" customHeight="1" thickBot="1">
      <c r="A34" s="11" t="s">
        <v>12</v>
      </c>
      <c r="B34" s="32" t="s">
        <v>80</v>
      </c>
      <c r="C34" s="33">
        <v>1</v>
      </c>
      <c r="D34" s="33">
        <v>0.01</v>
      </c>
      <c r="E34" s="31"/>
      <c r="F34" s="31"/>
      <c r="G34" s="31">
        <v>0</v>
      </c>
      <c r="H34" s="31">
        <v>0</v>
      </c>
      <c r="I34" s="31"/>
      <c r="J34" s="31"/>
    </row>
    <row r="35" spans="1:10" ht="15" customHeight="1" thickBot="1">
      <c r="A35" s="11" t="s">
        <v>12</v>
      </c>
      <c r="B35" s="32" t="s">
        <v>61</v>
      </c>
      <c r="C35" s="33">
        <v>2</v>
      </c>
      <c r="D35" s="33">
        <v>0.01</v>
      </c>
      <c r="E35" s="31"/>
      <c r="F35" s="31"/>
      <c r="G35" s="31">
        <v>0</v>
      </c>
      <c r="H35" s="31">
        <v>0</v>
      </c>
      <c r="I35" s="31"/>
      <c r="J35" s="31"/>
    </row>
    <row r="36" spans="1:10" ht="15" customHeight="1" thickBot="1">
      <c r="A36" s="11" t="s">
        <v>12</v>
      </c>
      <c r="B36" s="32" t="s">
        <v>70</v>
      </c>
      <c r="C36" s="33">
        <v>1</v>
      </c>
      <c r="D36" s="33">
        <v>0.015</v>
      </c>
      <c r="E36" s="31">
        <v>1</v>
      </c>
      <c r="F36" s="31">
        <v>0.007</v>
      </c>
      <c r="G36" s="31">
        <v>0</v>
      </c>
      <c r="H36" s="31">
        <v>0</v>
      </c>
      <c r="I36" s="31"/>
      <c r="J36" s="31"/>
    </row>
    <row r="37" spans="1:10" ht="15" customHeight="1" thickBot="1">
      <c r="A37" s="11" t="s">
        <v>12</v>
      </c>
      <c r="B37" s="32" t="s">
        <v>66</v>
      </c>
      <c r="C37" s="33"/>
      <c r="D37" s="33">
        <v>0</v>
      </c>
      <c r="E37" s="31">
        <v>1</v>
      </c>
      <c r="F37" s="31">
        <v>0.007</v>
      </c>
      <c r="G37" s="31">
        <v>0</v>
      </c>
      <c r="H37" s="31">
        <v>0</v>
      </c>
      <c r="I37" s="31"/>
      <c r="J37" s="31"/>
    </row>
    <row r="38" spans="1:10" ht="15" customHeight="1" thickBot="1">
      <c r="A38" s="11" t="s">
        <v>12</v>
      </c>
      <c r="B38" s="32" t="s">
        <v>82</v>
      </c>
      <c r="C38" s="33">
        <v>1</v>
      </c>
      <c r="D38" s="33">
        <v>0.007</v>
      </c>
      <c r="E38" s="31">
        <v>2</v>
      </c>
      <c r="F38" s="31">
        <v>0.022</v>
      </c>
      <c r="G38" s="31">
        <v>4</v>
      </c>
      <c r="H38" s="31">
        <v>0.043</v>
      </c>
      <c r="I38" s="31"/>
      <c r="J38" s="31"/>
    </row>
    <row r="39" spans="1:10" ht="15" customHeight="1" thickBot="1">
      <c r="A39" s="11" t="s">
        <v>12</v>
      </c>
      <c r="B39" s="32" t="s">
        <v>150</v>
      </c>
      <c r="C39" s="33">
        <v>1</v>
      </c>
      <c r="D39" s="33">
        <v>0.007</v>
      </c>
      <c r="E39" s="31"/>
      <c r="F39" s="34"/>
      <c r="G39" s="31">
        <v>1</v>
      </c>
      <c r="H39" s="31">
        <v>0.015</v>
      </c>
      <c r="I39" s="31"/>
      <c r="J39" s="31"/>
    </row>
    <row r="40" spans="1:10" ht="15" customHeight="1" thickBot="1">
      <c r="A40" s="11" t="s">
        <v>12</v>
      </c>
      <c r="B40" s="32" t="s">
        <v>37</v>
      </c>
      <c r="C40" s="33">
        <v>1</v>
      </c>
      <c r="D40" s="33">
        <v>0.009</v>
      </c>
      <c r="E40" s="31"/>
      <c r="F40" s="31"/>
      <c r="G40" s="31">
        <v>0</v>
      </c>
      <c r="H40" s="31">
        <v>0</v>
      </c>
      <c r="I40" s="31"/>
      <c r="J40" s="31"/>
    </row>
    <row r="41" spans="1:10" ht="15" customHeight="1" thickBot="1">
      <c r="A41" s="11" t="s">
        <v>12</v>
      </c>
      <c r="B41" s="32" t="s">
        <v>78</v>
      </c>
      <c r="C41" s="33"/>
      <c r="D41" s="33">
        <v>0</v>
      </c>
      <c r="E41" s="31"/>
      <c r="F41" s="31"/>
      <c r="G41" s="31">
        <v>0</v>
      </c>
      <c r="H41" s="31">
        <v>0</v>
      </c>
      <c r="I41" s="31"/>
      <c r="J41" s="31"/>
    </row>
    <row r="42" spans="1:10" ht="15" customHeight="1" thickBot="1">
      <c r="A42" s="11" t="s">
        <v>12</v>
      </c>
      <c r="B42" s="32" t="s">
        <v>84</v>
      </c>
      <c r="C42" s="33">
        <v>1</v>
      </c>
      <c r="D42" s="33">
        <v>0.007</v>
      </c>
      <c r="E42" s="31">
        <v>1</v>
      </c>
      <c r="F42" s="31">
        <v>0.009</v>
      </c>
      <c r="G42" s="31">
        <v>0</v>
      </c>
      <c r="H42" s="31">
        <v>0</v>
      </c>
      <c r="I42" s="31"/>
      <c r="J42" s="31"/>
    </row>
    <row r="43" spans="1:10" ht="15" customHeight="1" thickBot="1">
      <c r="A43" s="11" t="s">
        <v>12</v>
      </c>
      <c r="B43" s="32" t="s">
        <v>79</v>
      </c>
      <c r="C43" s="33"/>
      <c r="D43" s="33">
        <v>0</v>
      </c>
      <c r="E43" s="31"/>
      <c r="F43" s="31"/>
      <c r="G43" s="31">
        <v>0</v>
      </c>
      <c r="H43" s="31">
        <v>0</v>
      </c>
      <c r="I43" s="31"/>
      <c r="J43" s="31"/>
    </row>
    <row r="44" spans="1:10" ht="15" customHeight="1" thickBot="1">
      <c r="A44" s="11" t="s">
        <v>12</v>
      </c>
      <c r="B44" s="32" t="s">
        <v>92</v>
      </c>
      <c r="C44" s="33">
        <v>1</v>
      </c>
      <c r="D44" s="33">
        <v>0.007</v>
      </c>
      <c r="E44" s="31">
        <v>1</v>
      </c>
      <c r="F44" s="31">
        <v>0.005</v>
      </c>
      <c r="G44" s="31">
        <v>0</v>
      </c>
      <c r="H44" s="31">
        <v>0</v>
      </c>
      <c r="I44" s="31"/>
      <c r="J44" s="31"/>
    </row>
    <row r="45" spans="1:10" ht="15" customHeight="1" thickBot="1">
      <c r="A45" s="11" t="s">
        <v>12</v>
      </c>
      <c r="B45" s="32" t="s">
        <v>50</v>
      </c>
      <c r="C45" s="33">
        <v>5</v>
      </c>
      <c r="D45" s="33">
        <v>0.019</v>
      </c>
      <c r="E45" s="31">
        <v>1</v>
      </c>
      <c r="F45" s="31">
        <v>0.34</v>
      </c>
      <c r="G45" s="31">
        <v>0</v>
      </c>
      <c r="H45" s="31">
        <v>0</v>
      </c>
      <c r="I45" s="31"/>
      <c r="J45" s="31"/>
    </row>
    <row r="46" spans="1:10" ht="15" customHeight="1" thickBot="1">
      <c r="A46" s="11" t="s">
        <v>12</v>
      </c>
      <c r="B46" s="32" t="s">
        <v>86</v>
      </c>
      <c r="C46" s="33">
        <v>2</v>
      </c>
      <c r="D46" s="33">
        <v>0.02</v>
      </c>
      <c r="E46" s="31"/>
      <c r="F46" s="34"/>
      <c r="G46" s="31">
        <v>2</v>
      </c>
      <c r="H46" s="31">
        <v>0.021</v>
      </c>
      <c r="I46" s="31"/>
      <c r="J46" s="31"/>
    </row>
    <row r="47" spans="1:10" ht="15" customHeight="1" thickBot="1">
      <c r="A47" s="11" t="s">
        <v>12</v>
      </c>
      <c r="B47" s="32" t="s">
        <v>74</v>
      </c>
      <c r="C47" s="33">
        <v>1</v>
      </c>
      <c r="D47" s="33">
        <v>0.135</v>
      </c>
      <c r="E47" s="31">
        <v>1</v>
      </c>
      <c r="F47" s="31">
        <v>0.015</v>
      </c>
      <c r="G47" s="31">
        <v>0</v>
      </c>
      <c r="H47" s="31">
        <v>0</v>
      </c>
      <c r="I47" s="31"/>
      <c r="J47" s="31"/>
    </row>
    <row r="48" spans="1:10" ht="15" customHeight="1" thickBot="1">
      <c r="A48" s="11" t="s">
        <v>12</v>
      </c>
      <c r="B48" s="32" t="s">
        <v>43</v>
      </c>
      <c r="C48" s="33"/>
      <c r="D48" s="33">
        <v>0</v>
      </c>
      <c r="E48" s="31">
        <v>7</v>
      </c>
      <c r="F48" s="34">
        <v>0.049</v>
      </c>
      <c r="G48" s="31">
        <v>0</v>
      </c>
      <c r="H48" s="31">
        <v>0</v>
      </c>
      <c r="I48" s="31"/>
      <c r="J48" s="31"/>
    </row>
    <row r="49" spans="1:10" ht="15" customHeight="1" thickBot="1">
      <c r="A49" s="11" t="s">
        <v>12</v>
      </c>
      <c r="B49" s="32" t="s">
        <v>41</v>
      </c>
      <c r="C49" s="33">
        <v>3</v>
      </c>
      <c r="D49" s="33">
        <v>0.015</v>
      </c>
      <c r="E49" s="31">
        <v>1</v>
      </c>
      <c r="F49" s="31">
        <v>0.003</v>
      </c>
      <c r="G49" s="31">
        <v>0</v>
      </c>
      <c r="H49" s="31">
        <v>0</v>
      </c>
      <c r="I49" s="31"/>
      <c r="J49" s="31"/>
    </row>
    <row r="50" spans="1:10" ht="15" customHeight="1" thickBot="1">
      <c r="A50" s="11" t="s">
        <v>12</v>
      </c>
      <c r="B50" s="32" t="s">
        <v>77</v>
      </c>
      <c r="C50" s="33"/>
      <c r="D50" s="33">
        <v>0</v>
      </c>
      <c r="E50" s="31"/>
      <c r="F50" s="34"/>
      <c r="G50" s="31">
        <v>2</v>
      </c>
      <c r="H50" s="31">
        <v>0.0145</v>
      </c>
      <c r="I50" s="31"/>
      <c r="J50" s="31"/>
    </row>
    <row r="51" spans="1:10" ht="15" customHeight="1" thickBot="1">
      <c r="A51" s="11" t="s">
        <v>12</v>
      </c>
      <c r="B51" s="32" t="s">
        <v>19</v>
      </c>
      <c r="C51" s="33">
        <v>1</v>
      </c>
      <c r="D51" s="33">
        <v>0.0136</v>
      </c>
      <c r="E51" s="31"/>
      <c r="F51" s="31"/>
      <c r="G51" s="31">
        <v>1</v>
      </c>
      <c r="H51" s="31">
        <v>0.015</v>
      </c>
      <c r="I51" s="31"/>
      <c r="J51" s="31"/>
    </row>
    <row r="52" spans="1:10" ht="15" customHeight="1" thickBot="1">
      <c r="A52" s="11" t="s">
        <v>12</v>
      </c>
      <c r="B52" s="32" t="s">
        <v>75</v>
      </c>
      <c r="C52" s="33"/>
      <c r="D52" s="33">
        <v>0</v>
      </c>
      <c r="E52" s="31"/>
      <c r="F52" s="34"/>
      <c r="G52" s="31">
        <v>2</v>
      </c>
      <c r="H52" s="31">
        <v>0.014</v>
      </c>
      <c r="I52" s="31"/>
      <c r="J52" s="31"/>
    </row>
    <row r="53" spans="1:10" ht="15" customHeight="1" thickBot="1">
      <c r="A53" s="11" t="s">
        <v>12</v>
      </c>
      <c r="B53" s="32" t="s">
        <v>51</v>
      </c>
      <c r="C53" s="33">
        <v>2</v>
      </c>
      <c r="D53" s="33">
        <v>0.014</v>
      </c>
      <c r="E53" s="31"/>
      <c r="F53" s="31"/>
      <c r="G53" s="31">
        <v>0</v>
      </c>
      <c r="H53" s="31">
        <v>0</v>
      </c>
      <c r="I53" s="31"/>
      <c r="J53" s="31"/>
    </row>
    <row r="54" spans="1:10" ht="15" customHeight="1" thickBot="1">
      <c r="A54" s="11" t="s">
        <v>12</v>
      </c>
      <c r="B54" s="32" t="s">
        <v>83</v>
      </c>
      <c r="C54" s="33"/>
      <c r="D54" s="33">
        <v>0</v>
      </c>
      <c r="E54" s="31">
        <v>1</v>
      </c>
      <c r="F54" s="31">
        <v>0.015</v>
      </c>
      <c r="G54" s="31">
        <v>0</v>
      </c>
      <c r="H54" s="31">
        <v>0</v>
      </c>
      <c r="I54" s="31"/>
      <c r="J54" s="31"/>
    </row>
    <row r="55" spans="1:10" ht="15" customHeight="1" thickBot="1">
      <c r="A55" s="11" t="s">
        <v>12</v>
      </c>
      <c r="B55" s="32" t="s">
        <v>73</v>
      </c>
      <c r="C55" s="33">
        <v>3</v>
      </c>
      <c r="D55" s="33">
        <f>(90+170)/1000</f>
        <v>0.26</v>
      </c>
      <c r="E55" s="31"/>
      <c r="F55" s="31"/>
      <c r="G55" s="31">
        <v>0</v>
      </c>
      <c r="H55" s="31">
        <v>0</v>
      </c>
      <c r="I55" s="31">
        <v>2</v>
      </c>
      <c r="J55" s="31">
        <v>0.03</v>
      </c>
    </row>
    <row r="56" spans="1:10" ht="15" customHeight="1" thickBot="1">
      <c r="A56" s="11" t="s">
        <v>12</v>
      </c>
      <c r="B56" s="32" t="s">
        <v>155</v>
      </c>
      <c r="C56" s="33">
        <v>4</v>
      </c>
      <c r="D56" s="33">
        <v>0.06</v>
      </c>
      <c r="E56" s="31"/>
      <c r="F56" s="31"/>
      <c r="G56" s="31">
        <v>1</v>
      </c>
      <c r="H56" s="31">
        <v>0.007</v>
      </c>
      <c r="I56" s="31"/>
      <c r="J56" s="31"/>
    </row>
    <row r="57" spans="1:10" ht="15" customHeight="1" thickBot="1">
      <c r="A57" s="11" t="s">
        <v>12</v>
      </c>
      <c r="B57" s="32" t="s">
        <v>58</v>
      </c>
      <c r="C57" s="33"/>
      <c r="D57" s="33">
        <v>0</v>
      </c>
      <c r="E57" s="31"/>
      <c r="F57" s="34"/>
      <c r="G57" s="31">
        <v>1</v>
      </c>
      <c r="H57" s="31">
        <v>0.004</v>
      </c>
      <c r="I57" s="31"/>
      <c r="J57" s="31"/>
    </row>
    <row r="58" spans="1:10" ht="15" customHeight="1" thickBot="1">
      <c r="A58" s="11" t="s">
        <v>12</v>
      </c>
      <c r="B58" s="32" t="s">
        <v>15</v>
      </c>
      <c r="C58" s="33">
        <v>1</v>
      </c>
      <c r="D58" s="33">
        <v>0.01</v>
      </c>
      <c r="E58" s="31">
        <v>7</v>
      </c>
      <c r="F58" s="31">
        <v>0.068</v>
      </c>
      <c r="G58" s="31">
        <v>9</v>
      </c>
      <c r="H58" s="31">
        <v>0.075</v>
      </c>
      <c r="I58" s="31"/>
      <c r="J58" s="31"/>
    </row>
    <row r="59" spans="1:10" ht="15" customHeight="1" thickBot="1">
      <c r="A59" s="11" t="s">
        <v>12</v>
      </c>
      <c r="B59" s="32" t="s">
        <v>90</v>
      </c>
      <c r="C59" s="33"/>
      <c r="D59" s="33">
        <v>0</v>
      </c>
      <c r="E59" s="31"/>
      <c r="F59" s="31"/>
      <c r="G59" s="31">
        <v>0</v>
      </c>
      <c r="H59" s="31">
        <v>0</v>
      </c>
      <c r="I59" s="31"/>
      <c r="J59" s="31"/>
    </row>
    <row r="60" spans="1:10" ht="15" customHeight="1" thickBot="1">
      <c r="A60" s="11" t="s">
        <v>12</v>
      </c>
      <c r="B60" s="32" t="s">
        <v>59</v>
      </c>
      <c r="C60" s="33">
        <v>5</v>
      </c>
      <c r="D60" s="33">
        <v>0.078</v>
      </c>
      <c r="E60" s="31">
        <v>3</v>
      </c>
      <c r="F60" s="34">
        <v>0.03</v>
      </c>
      <c r="G60" s="31">
        <v>6</v>
      </c>
      <c r="H60" s="31">
        <v>0.051</v>
      </c>
      <c r="I60" s="31"/>
      <c r="J60" s="31"/>
    </row>
    <row r="61" spans="1:10" ht="15" customHeight="1" thickBot="1">
      <c r="A61" s="11" t="s">
        <v>12</v>
      </c>
      <c r="B61" s="32" t="s">
        <v>68</v>
      </c>
      <c r="C61" s="33">
        <v>1</v>
      </c>
      <c r="D61" s="33">
        <v>0.005</v>
      </c>
      <c r="E61" s="31"/>
      <c r="F61" s="34"/>
      <c r="G61" s="31">
        <v>0</v>
      </c>
      <c r="H61" s="31">
        <v>0</v>
      </c>
      <c r="I61" s="31"/>
      <c r="J61" s="31"/>
    </row>
    <row r="62" spans="1:10" ht="15" customHeight="1" thickBot="1">
      <c r="A62" s="11" t="s">
        <v>12</v>
      </c>
      <c r="B62" s="32" t="s">
        <v>152</v>
      </c>
      <c r="C62" s="33">
        <v>1</v>
      </c>
      <c r="D62" s="33">
        <v>0.01</v>
      </c>
      <c r="E62" s="31">
        <v>1</v>
      </c>
      <c r="F62" s="31">
        <v>0.015</v>
      </c>
      <c r="G62" s="31">
        <v>0</v>
      </c>
      <c r="H62" s="31">
        <v>0</v>
      </c>
      <c r="I62" s="31"/>
      <c r="J62" s="31"/>
    </row>
    <row r="63" spans="1:10" ht="15" customHeight="1" thickBot="1">
      <c r="A63" s="11" t="s">
        <v>12</v>
      </c>
      <c r="B63" s="32" t="s">
        <v>87</v>
      </c>
      <c r="C63" s="33"/>
      <c r="D63" s="33">
        <v>0</v>
      </c>
      <c r="E63" s="31"/>
      <c r="F63" s="31"/>
      <c r="G63" s="31">
        <v>0</v>
      </c>
      <c r="H63" s="31">
        <v>0</v>
      </c>
      <c r="I63" s="31"/>
      <c r="J63" s="31"/>
    </row>
    <row r="64" spans="1:10" ht="15" customHeight="1" thickBot="1">
      <c r="A64" s="11" t="s">
        <v>12</v>
      </c>
      <c r="B64" s="32" t="s">
        <v>32</v>
      </c>
      <c r="C64" s="33"/>
      <c r="D64" s="33">
        <v>0</v>
      </c>
      <c r="E64" s="31">
        <v>2</v>
      </c>
      <c r="F64" s="34">
        <v>0.03</v>
      </c>
      <c r="G64" s="31">
        <v>1</v>
      </c>
      <c r="H64" s="31">
        <v>0.015</v>
      </c>
      <c r="I64" s="31"/>
      <c r="J64" s="31"/>
    </row>
    <row r="65" spans="1:10" ht="15" customHeight="1" thickBot="1">
      <c r="A65" s="11" t="s">
        <v>12</v>
      </c>
      <c r="B65" s="32" t="s">
        <v>17</v>
      </c>
      <c r="C65" s="33">
        <v>1</v>
      </c>
      <c r="D65" s="33">
        <v>0.136</v>
      </c>
      <c r="E65" s="31">
        <v>6</v>
      </c>
      <c r="F65" s="31">
        <v>0.185</v>
      </c>
      <c r="G65" s="31">
        <v>15</v>
      </c>
      <c r="H65" s="31">
        <v>0.182</v>
      </c>
      <c r="I65" s="31"/>
      <c r="J65" s="31"/>
    </row>
    <row r="66" spans="1:10" ht="15" customHeight="1" thickBot="1">
      <c r="A66" s="11" t="s">
        <v>12</v>
      </c>
      <c r="B66" s="32" t="s">
        <v>14</v>
      </c>
      <c r="C66" s="33"/>
      <c r="D66" s="33">
        <v>0</v>
      </c>
      <c r="E66" s="31">
        <v>3</v>
      </c>
      <c r="F66" s="31">
        <v>0.037</v>
      </c>
      <c r="G66" s="31">
        <v>6</v>
      </c>
      <c r="H66" s="31">
        <v>0.059</v>
      </c>
      <c r="I66" s="31"/>
      <c r="J66" s="31"/>
    </row>
    <row r="67" spans="1:10" ht="15" customHeight="1" thickBot="1">
      <c r="A67" s="11" t="s">
        <v>12</v>
      </c>
      <c r="B67" s="32" t="s">
        <v>211</v>
      </c>
      <c r="C67" s="33"/>
      <c r="D67" s="33">
        <v>0</v>
      </c>
      <c r="E67" s="31"/>
      <c r="F67" s="31"/>
      <c r="G67" s="31">
        <v>0</v>
      </c>
      <c r="H67" s="31">
        <v>0</v>
      </c>
      <c r="I67" s="31"/>
      <c r="J67" s="31"/>
    </row>
    <row r="68" spans="1:10" ht="15" customHeight="1" thickBot="1">
      <c r="A68" s="11" t="s">
        <v>12</v>
      </c>
      <c r="B68" s="32" t="s">
        <v>213</v>
      </c>
      <c r="C68" s="33"/>
      <c r="D68" s="33">
        <v>0</v>
      </c>
      <c r="E68" s="31"/>
      <c r="F68" s="31"/>
      <c r="G68" s="31">
        <v>1</v>
      </c>
      <c r="H68" s="31">
        <v>0.007</v>
      </c>
      <c r="I68" s="31"/>
      <c r="J68" s="31"/>
    </row>
    <row r="69" spans="1:10" ht="15" customHeight="1" thickBot="1">
      <c r="A69" s="11" t="s">
        <v>12</v>
      </c>
      <c r="B69" s="32" t="s">
        <v>215</v>
      </c>
      <c r="C69" s="33">
        <v>1</v>
      </c>
      <c r="D69" s="33">
        <v>0.007</v>
      </c>
      <c r="E69" s="31"/>
      <c r="F69" s="34"/>
      <c r="G69" s="31">
        <v>0</v>
      </c>
      <c r="H69" s="31">
        <v>0</v>
      </c>
      <c r="I69" s="31"/>
      <c r="J69" s="31"/>
    </row>
    <row r="70" spans="1:10" ht="15" customHeight="1" thickBot="1">
      <c r="A70" s="11" t="s">
        <v>12</v>
      </c>
      <c r="B70" s="32" t="s">
        <v>349</v>
      </c>
      <c r="C70" s="33"/>
      <c r="D70" s="33"/>
      <c r="E70" s="31"/>
      <c r="F70" s="34"/>
      <c r="G70" s="31">
        <v>0</v>
      </c>
      <c r="H70" s="31">
        <v>0</v>
      </c>
      <c r="I70" s="31"/>
      <c r="J70" s="31"/>
    </row>
    <row r="71" spans="1:10" ht="15" customHeight="1" thickBot="1">
      <c r="A71" s="11" t="s">
        <v>12</v>
      </c>
      <c r="B71" s="32" t="s">
        <v>181</v>
      </c>
      <c r="C71" s="33"/>
      <c r="D71" s="33">
        <v>0</v>
      </c>
      <c r="E71" s="31">
        <v>0</v>
      </c>
      <c r="F71" s="31">
        <v>0</v>
      </c>
      <c r="G71" s="31">
        <v>0</v>
      </c>
      <c r="H71" s="31">
        <v>0</v>
      </c>
      <c r="I71" s="31"/>
      <c r="J71" s="31"/>
    </row>
    <row r="72" spans="1:10" ht="15" customHeight="1" thickBot="1">
      <c r="A72" s="11" t="s">
        <v>12</v>
      </c>
      <c r="B72" s="32" t="s">
        <v>174</v>
      </c>
      <c r="C72" s="33"/>
      <c r="D72" s="33">
        <v>0</v>
      </c>
      <c r="E72" s="31">
        <v>0</v>
      </c>
      <c r="F72" s="31">
        <v>0</v>
      </c>
      <c r="G72" s="31">
        <v>0</v>
      </c>
      <c r="H72" s="31">
        <v>0</v>
      </c>
      <c r="I72" s="31"/>
      <c r="J72" s="31"/>
    </row>
    <row r="73" spans="1:10" ht="15" customHeight="1" thickBot="1">
      <c r="A73" s="11" t="s">
        <v>12</v>
      </c>
      <c r="B73" s="32" t="s">
        <v>167</v>
      </c>
      <c r="C73" s="33"/>
      <c r="D73" s="33">
        <v>0</v>
      </c>
      <c r="E73" s="31">
        <v>0</v>
      </c>
      <c r="F73" s="31">
        <v>0</v>
      </c>
      <c r="G73" s="31">
        <v>0</v>
      </c>
      <c r="H73" s="31">
        <v>0</v>
      </c>
      <c r="I73" s="31"/>
      <c r="J73" s="31"/>
    </row>
    <row r="74" spans="1:10" ht="15" customHeight="1" thickBot="1">
      <c r="A74" s="11" t="s">
        <v>12</v>
      </c>
      <c r="B74" s="32" t="s">
        <v>173</v>
      </c>
      <c r="C74" s="33"/>
      <c r="D74" s="33">
        <v>0</v>
      </c>
      <c r="E74" s="31">
        <v>0</v>
      </c>
      <c r="F74" s="31">
        <v>0</v>
      </c>
      <c r="G74" s="31">
        <v>0</v>
      </c>
      <c r="H74" s="31">
        <v>0</v>
      </c>
      <c r="I74" s="31"/>
      <c r="J74" s="31"/>
    </row>
    <row r="75" spans="1:10" ht="15" customHeight="1" thickBot="1">
      <c r="A75" s="11" t="s">
        <v>12</v>
      </c>
      <c r="B75" s="32" t="s">
        <v>166</v>
      </c>
      <c r="C75" s="33"/>
      <c r="D75" s="33">
        <v>0</v>
      </c>
      <c r="E75" s="31">
        <v>0</v>
      </c>
      <c r="F75" s="31">
        <v>0</v>
      </c>
      <c r="G75" s="31">
        <v>0</v>
      </c>
      <c r="H75" s="31">
        <v>0</v>
      </c>
      <c r="I75" s="31"/>
      <c r="J75" s="31"/>
    </row>
    <row r="76" spans="1:10" ht="15" customHeight="1" thickBot="1">
      <c r="A76" s="11" t="s">
        <v>12</v>
      </c>
      <c r="B76" s="32" t="s">
        <v>185</v>
      </c>
      <c r="C76" s="33"/>
      <c r="D76" s="33">
        <v>0</v>
      </c>
      <c r="E76" s="31">
        <v>2</v>
      </c>
      <c r="F76" s="31">
        <v>0.014</v>
      </c>
      <c r="G76" s="31">
        <v>0</v>
      </c>
      <c r="H76" s="31">
        <v>0</v>
      </c>
      <c r="I76" s="31"/>
      <c r="J76" s="31"/>
    </row>
    <row r="77" spans="1:10" ht="15" customHeight="1" thickBot="1">
      <c r="A77" s="11" t="s">
        <v>12</v>
      </c>
      <c r="B77" s="32" t="s">
        <v>157</v>
      </c>
      <c r="C77" s="33"/>
      <c r="D77" s="33">
        <v>0</v>
      </c>
      <c r="E77" s="31">
        <v>1</v>
      </c>
      <c r="F77" s="31">
        <v>0.008</v>
      </c>
      <c r="G77" s="31">
        <v>0</v>
      </c>
      <c r="H77" s="31">
        <v>0</v>
      </c>
      <c r="I77" s="31"/>
      <c r="J77" s="31"/>
    </row>
    <row r="78" spans="1:10" ht="15" customHeight="1" thickBot="1">
      <c r="A78" s="11" t="s">
        <v>12</v>
      </c>
      <c r="B78" s="32" t="s">
        <v>158</v>
      </c>
      <c r="C78" s="33"/>
      <c r="D78" s="33">
        <v>0</v>
      </c>
      <c r="E78" s="31">
        <v>2</v>
      </c>
      <c r="F78" s="31">
        <v>0.021</v>
      </c>
      <c r="G78" s="31">
        <v>0</v>
      </c>
      <c r="H78" s="31">
        <v>0</v>
      </c>
      <c r="I78" s="31"/>
      <c r="J78" s="31"/>
    </row>
    <row r="79" spans="1:10" ht="15" customHeight="1" thickBot="1">
      <c r="A79" s="11" t="s">
        <v>12</v>
      </c>
      <c r="B79" s="32" t="s">
        <v>182</v>
      </c>
      <c r="C79" s="33">
        <v>2</v>
      </c>
      <c r="D79" s="33">
        <v>0.009</v>
      </c>
      <c r="E79" s="31">
        <v>1</v>
      </c>
      <c r="F79" s="31">
        <v>0.015</v>
      </c>
      <c r="G79" s="31">
        <v>1</v>
      </c>
      <c r="H79" s="31">
        <v>0.015</v>
      </c>
      <c r="I79" s="31"/>
      <c r="J79" s="31"/>
    </row>
    <row r="80" spans="1:10" ht="15" customHeight="1" thickBot="1">
      <c r="A80" s="11" t="s">
        <v>12</v>
      </c>
      <c r="B80" s="32" t="s">
        <v>159</v>
      </c>
      <c r="C80" s="33"/>
      <c r="D80" s="33">
        <v>0</v>
      </c>
      <c r="E80" s="31">
        <v>2</v>
      </c>
      <c r="F80" s="31">
        <v>0.025</v>
      </c>
      <c r="G80" s="31">
        <v>1</v>
      </c>
      <c r="H80" s="31">
        <v>0.015</v>
      </c>
      <c r="I80" s="31"/>
      <c r="J80" s="31"/>
    </row>
    <row r="81" spans="1:10" ht="15" customHeight="1" thickBot="1">
      <c r="A81" s="11" t="s">
        <v>12</v>
      </c>
      <c r="B81" s="32" t="s">
        <v>175</v>
      </c>
      <c r="C81" s="33">
        <v>2</v>
      </c>
      <c r="D81" s="33">
        <v>0.008</v>
      </c>
      <c r="E81" s="31">
        <v>0</v>
      </c>
      <c r="F81" s="31">
        <v>0</v>
      </c>
      <c r="G81" s="31">
        <v>0</v>
      </c>
      <c r="H81" s="31">
        <v>0</v>
      </c>
      <c r="I81" s="31"/>
      <c r="J81" s="31"/>
    </row>
    <row r="82" spans="1:10" ht="15" customHeight="1" thickBot="1">
      <c r="A82" s="11" t="s">
        <v>12</v>
      </c>
      <c r="B82" s="32" t="s">
        <v>176</v>
      </c>
      <c r="C82" s="33">
        <v>1</v>
      </c>
      <c r="D82" s="33">
        <v>0.0136</v>
      </c>
      <c r="E82" s="31">
        <v>0</v>
      </c>
      <c r="F82" s="31">
        <v>0</v>
      </c>
      <c r="G82" s="31">
        <v>62</v>
      </c>
      <c r="H82" s="31">
        <v>0.00775</v>
      </c>
      <c r="I82" s="31"/>
      <c r="J82" s="31"/>
    </row>
    <row r="83" spans="1:10" ht="15" customHeight="1" thickBot="1">
      <c r="A83" s="11" t="s">
        <v>12</v>
      </c>
      <c r="B83" s="32" t="s">
        <v>168</v>
      </c>
      <c r="C83" s="33">
        <v>1</v>
      </c>
      <c r="D83" s="33">
        <v>0.008</v>
      </c>
      <c r="E83" s="31">
        <v>0</v>
      </c>
      <c r="F83" s="31">
        <v>0</v>
      </c>
      <c r="G83" s="31">
        <v>0</v>
      </c>
      <c r="H83" s="31">
        <v>0</v>
      </c>
      <c r="I83" s="31"/>
      <c r="J83" s="31"/>
    </row>
    <row r="84" spans="1:10" ht="15" customHeight="1" thickBot="1">
      <c r="A84" s="11" t="s">
        <v>12</v>
      </c>
      <c r="B84" s="32" t="s">
        <v>169</v>
      </c>
      <c r="C84" s="33"/>
      <c r="D84" s="33">
        <v>0</v>
      </c>
      <c r="E84" s="31">
        <v>0</v>
      </c>
      <c r="F84" s="31">
        <v>0</v>
      </c>
      <c r="G84" s="31">
        <v>0</v>
      </c>
      <c r="H84" s="31">
        <v>0</v>
      </c>
      <c r="I84" s="31"/>
      <c r="J84" s="31"/>
    </row>
    <row r="85" spans="1:10" ht="15" customHeight="1" thickBot="1">
      <c r="A85" s="11" t="s">
        <v>12</v>
      </c>
      <c r="B85" s="32" t="s">
        <v>177</v>
      </c>
      <c r="C85" s="33">
        <v>3</v>
      </c>
      <c r="D85" s="33">
        <v>0.018</v>
      </c>
      <c r="E85" s="31">
        <v>1</v>
      </c>
      <c r="F85" s="31">
        <v>0.0136</v>
      </c>
      <c r="G85" s="31">
        <v>1</v>
      </c>
      <c r="H85" s="31">
        <v>0.01</v>
      </c>
      <c r="I85" s="31"/>
      <c r="J85" s="31"/>
    </row>
    <row r="86" spans="1:10" ht="15" customHeight="1" thickBot="1">
      <c r="A86" s="11" t="s">
        <v>12</v>
      </c>
      <c r="B86" s="32" t="s">
        <v>160</v>
      </c>
      <c r="C86" s="33">
        <v>13</v>
      </c>
      <c r="D86" s="33">
        <v>0.00195</v>
      </c>
      <c r="E86" s="31">
        <v>18</v>
      </c>
      <c r="F86" s="31">
        <v>0.0122</v>
      </c>
      <c r="G86" s="31">
        <v>0</v>
      </c>
      <c r="H86" s="31">
        <v>0</v>
      </c>
      <c r="I86" s="31"/>
      <c r="J86" s="31"/>
    </row>
    <row r="87" spans="1:10" ht="15" customHeight="1" thickBot="1">
      <c r="A87" s="11" t="s">
        <v>12</v>
      </c>
      <c r="B87" s="32" t="s">
        <v>170</v>
      </c>
      <c r="C87" s="33">
        <v>1</v>
      </c>
      <c r="D87" s="33">
        <v>0.015</v>
      </c>
      <c r="E87" s="31">
        <v>0</v>
      </c>
      <c r="F87" s="31">
        <v>0</v>
      </c>
      <c r="G87" s="31">
        <v>0</v>
      </c>
      <c r="H87" s="31">
        <v>0</v>
      </c>
      <c r="I87" s="31"/>
      <c r="J87" s="31"/>
    </row>
    <row r="88" spans="1:10" ht="15" customHeight="1" thickBot="1">
      <c r="A88" s="11" t="s">
        <v>12</v>
      </c>
      <c r="B88" s="32" t="s">
        <v>161</v>
      </c>
      <c r="C88" s="33"/>
      <c r="D88" s="33">
        <v>0</v>
      </c>
      <c r="E88" s="31">
        <v>2</v>
      </c>
      <c r="F88" s="31">
        <v>0.014</v>
      </c>
      <c r="G88" s="31">
        <v>0</v>
      </c>
      <c r="H88" s="31">
        <v>0</v>
      </c>
      <c r="I88" s="31"/>
      <c r="J88" s="31"/>
    </row>
    <row r="89" spans="1:10" ht="15" customHeight="1" thickBot="1">
      <c r="A89" s="11" t="s">
        <v>12</v>
      </c>
      <c r="B89" s="32" t="s">
        <v>162</v>
      </c>
      <c r="C89" s="33">
        <v>2</v>
      </c>
      <c r="D89" s="33">
        <v>0.01</v>
      </c>
      <c r="E89" s="31">
        <v>0</v>
      </c>
      <c r="F89" s="31">
        <v>0</v>
      </c>
      <c r="G89" s="31">
        <v>0</v>
      </c>
      <c r="H89" s="31">
        <v>0</v>
      </c>
      <c r="I89" s="31"/>
      <c r="J89" s="31"/>
    </row>
    <row r="90" spans="1:10" ht="15" customHeight="1" thickBot="1">
      <c r="A90" s="11" t="s">
        <v>12</v>
      </c>
      <c r="B90" s="32" t="s">
        <v>171</v>
      </c>
      <c r="C90" s="33"/>
      <c r="D90" s="33">
        <v>0</v>
      </c>
      <c r="E90" s="31">
        <v>2</v>
      </c>
      <c r="F90" s="31">
        <v>0.02</v>
      </c>
      <c r="G90" s="31">
        <v>0</v>
      </c>
      <c r="H90" s="31">
        <v>0</v>
      </c>
      <c r="I90" s="31"/>
      <c r="J90" s="31"/>
    </row>
    <row r="91" spans="1:10" ht="15" customHeight="1" thickBot="1">
      <c r="A91" s="11" t="s">
        <v>12</v>
      </c>
      <c r="B91" s="32" t="s">
        <v>163</v>
      </c>
      <c r="C91" s="33">
        <v>2</v>
      </c>
      <c r="D91" s="33">
        <v>0.02</v>
      </c>
      <c r="E91" s="31">
        <v>0</v>
      </c>
      <c r="F91" s="31">
        <v>0</v>
      </c>
      <c r="G91" s="31">
        <v>0</v>
      </c>
      <c r="H91" s="31">
        <v>0</v>
      </c>
      <c r="I91" s="31"/>
      <c r="J91" s="31"/>
    </row>
    <row r="92" spans="1:10" ht="15" customHeight="1" thickBot="1">
      <c r="A92" s="11" t="s">
        <v>12</v>
      </c>
      <c r="B92" s="32" t="s">
        <v>172</v>
      </c>
      <c r="C92" s="33"/>
      <c r="D92" s="33">
        <v>0</v>
      </c>
      <c r="E92" s="31">
        <v>0</v>
      </c>
      <c r="F92" s="31">
        <v>0</v>
      </c>
      <c r="G92" s="31">
        <v>1</v>
      </c>
      <c r="H92" s="31">
        <v>0.005</v>
      </c>
      <c r="I92" s="31"/>
      <c r="J92" s="31"/>
    </row>
    <row r="93" spans="1:10" ht="15" customHeight="1" thickBot="1">
      <c r="A93" s="11" t="s">
        <v>12</v>
      </c>
      <c r="B93" s="32" t="s">
        <v>178</v>
      </c>
      <c r="C93" s="33">
        <v>2</v>
      </c>
      <c r="D93" s="33">
        <v>0.01</v>
      </c>
      <c r="E93" s="31">
        <v>0</v>
      </c>
      <c r="F93" s="31">
        <v>0</v>
      </c>
      <c r="G93" s="31">
        <v>0</v>
      </c>
      <c r="H93" s="31">
        <v>0</v>
      </c>
      <c r="I93" s="31"/>
      <c r="J93" s="31"/>
    </row>
    <row r="94" spans="1:10" ht="15" customHeight="1" thickBot="1">
      <c r="A94" s="11" t="s">
        <v>12</v>
      </c>
      <c r="B94" s="32" t="s">
        <v>183</v>
      </c>
      <c r="C94" s="33"/>
      <c r="D94" s="33">
        <v>0</v>
      </c>
      <c r="E94" s="31">
        <v>0</v>
      </c>
      <c r="F94" s="31">
        <v>0</v>
      </c>
      <c r="G94" s="31">
        <v>0</v>
      </c>
      <c r="H94" s="31">
        <v>0</v>
      </c>
      <c r="I94" s="31"/>
      <c r="J94" s="31"/>
    </row>
    <row r="95" spans="1:10" ht="15" customHeight="1" thickBot="1">
      <c r="A95" s="11" t="s">
        <v>12</v>
      </c>
      <c r="B95" s="32" t="s">
        <v>186</v>
      </c>
      <c r="C95" s="33"/>
      <c r="D95" s="33">
        <v>0</v>
      </c>
      <c r="E95" s="31">
        <v>1</v>
      </c>
      <c r="F95" s="31">
        <v>0.008</v>
      </c>
      <c r="G95" s="31">
        <v>0</v>
      </c>
      <c r="H95" s="31">
        <v>0</v>
      </c>
      <c r="I95" s="31"/>
      <c r="J95" s="31"/>
    </row>
    <row r="96" spans="1:10" ht="15" customHeight="1" thickBot="1">
      <c r="A96" s="11" t="s">
        <v>12</v>
      </c>
      <c r="B96" s="32" t="s">
        <v>184</v>
      </c>
      <c r="C96" s="33">
        <v>1</v>
      </c>
      <c r="D96" s="33">
        <v>0.0136</v>
      </c>
      <c r="E96" s="31">
        <v>0</v>
      </c>
      <c r="F96" s="31">
        <v>0</v>
      </c>
      <c r="G96" s="31">
        <v>1</v>
      </c>
      <c r="H96" s="31">
        <v>0.015</v>
      </c>
      <c r="I96" s="31"/>
      <c r="J96" s="31"/>
    </row>
    <row r="97" spans="1:10" ht="15" customHeight="1" thickBot="1">
      <c r="A97" s="11" t="s">
        <v>12</v>
      </c>
      <c r="B97" s="32" t="s">
        <v>179</v>
      </c>
      <c r="C97" s="33"/>
      <c r="D97" s="33">
        <v>0</v>
      </c>
      <c r="E97" s="31">
        <v>4</v>
      </c>
      <c r="F97" s="31">
        <v>0.023</v>
      </c>
      <c r="G97" s="31">
        <v>0</v>
      </c>
      <c r="H97" s="31">
        <v>0</v>
      </c>
      <c r="I97" s="31"/>
      <c r="J97" s="31"/>
    </row>
    <row r="98" spans="1:10" ht="15" customHeight="1" thickBot="1">
      <c r="A98" s="11" t="s">
        <v>12</v>
      </c>
      <c r="B98" s="32" t="s">
        <v>187</v>
      </c>
      <c r="C98" s="33"/>
      <c r="D98" s="33">
        <v>0</v>
      </c>
      <c r="E98" s="31">
        <v>0</v>
      </c>
      <c r="F98" s="31">
        <v>0</v>
      </c>
      <c r="G98" s="31">
        <v>0</v>
      </c>
      <c r="H98" s="31">
        <v>0</v>
      </c>
      <c r="I98" s="31"/>
      <c r="J98" s="31"/>
    </row>
    <row r="99" spans="1:10" ht="15" customHeight="1" thickBot="1">
      <c r="A99" s="11" t="s">
        <v>12</v>
      </c>
      <c r="B99" s="32" t="s">
        <v>164</v>
      </c>
      <c r="C99" s="33">
        <v>3</v>
      </c>
      <c r="D99" s="33">
        <v>0.015</v>
      </c>
      <c r="E99" s="31">
        <v>0</v>
      </c>
      <c r="F99" s="31">
        <v>0</v>
      </c>
      <c r="G99" s="31">
        <v>0</v>
      </c>
      <c r="H99" s="31">
        <v>0</v>
      </c>
      <c r="I99" s="31"/>
      <c r="J99" s="31"/>
    </row>
    <row r="100" spans="1:10" ht="15" customHeight="1" thickBot="1">
      <c r="A100" s="11" t="s">
        <v>12</v>
      </c>
      <c r="B100" s="32" t="s">
        <v>165</v>
      </c>
      <c r="C100" s="33"/>
      <c r="D100" s="33">
        <v>0</v>
      </c>
      <c r="E100" s="31">
        <v>0</v>
      </c>
      <c r="F100" s="31">
        <v>0</v>
      </c>
      <c r="G100" s="31">
        <v>0</v>
      </c>
      <c r="H100" s="31">
        <v>0</v>
      </c>
      <c r="I100" s="31"/>
      <c r="J100" s="31"/>
    </row>
    <row r="101" spans="1:10" ht="15" customHeight="1" thickBot="1">
      <c r="A101" s="11" t="s">
        <v>12</v>
      </c>
      <c r="B101" s="32" t="s">
        <v>180</v>
      </c>
      <c r="C101" s="33">
        <v>2</v>
      </c>
      <c r="D101" s="33">
        <v>0.02</v>
      </c>
      <c r="E101" s="31">
        <v>0</v>
      </c>
      <c r="F101" s="31">
        <v>0</v>
      </c>
      <c r="G101" s="31">
        <v>18</v>
      </c>
      <c r="H101" s="31">
        <v>0.647</v>
      </c>
      <c r="I101" s="31"/>
      <c r="J101" s="31"/>
    </row>
    <row r="102" spans="1:10" s="25" customFormat="1" ht="15" customHeight="1" thickBot="1">
      <c r="A102" s="24" t="s">
        <v>12</v>
      </c>
      <c r="B102" s="32" t="s">
        <v>212</v>
      </c>
      <c r="C102" s="33"/>
      <c r="D102" s="33">
        <v>0</v>
      </c>
      <c r="E102" s="31">
        <v>0</v>
      </c>
      <c r="F102" s="31">
        <v>0</v>
      </c>
      <c r="G102" s="31">
        <v>0</v>
      </c>
      <c r="H102" s="31">
        <v>0</v>
      </c>
      <c r="I102" s="31"/>
      <c r="J102" s="31"/>
    </row>
    <row r="103" spans="1:10" ht="15" customHeight="1" thickBot="1">
      <c r="A103" s="11" t="s">
        <v>12</v>
      </c>
      <c r="B103" s="32" t="s">
        <v>190</v>
      </c>
      <c r="C103" s="33">
        <v>2</v>
      </c>
      <c r="D103" s="33">
        <v>0.016</v>
      </c>
      <c r="E103" s="31">
        <v>0</v>
      </c>
      <c r="F103" s="31">
        <v>0</v>
      </c>
      <c r="G103" s="31">
        <v>0</v>
      </c>
      <c r="H103" s="31">
        <v>0</v>
      </c>
      <c r="I103" s="31"/>
      <c r="J103" s="31"/>
    </row>
    <row r="104" spans="1:10" ht="15" customHeight="1" thickBot="1">
      <c r="A104" s="11" t="s">
        <v>12</v>
      </c>
      <c r="B104" s="32" t="s">
        <v>191</v>
      </c>
      <c r="C104" s="33">
        <v>1</v>
      </c>
      <c r="D104" s="33">
        <v>0.015</v>
      </c>
      <c r="E104" s="31">
        <v>1</v>
      </c>
      <c r="F104" s="31">
        <v>0.015</v>
      </c>
      <c r="G104" s="31">
        <v>1</v>
      </c>
      <c r="H104" s="31">
        <v>0.015</v>
      </c>
      <c r="I104" s="31">
        <v>1</v>
      </c>
      <c r="J104" s="31">
        <v>0.005</v>
      </c>
    </row>
    <row r="105" spans="1:10" ht="15" customHeight="1" thickBot="1">
      <c r="A105" s="11" t="s">
        <v>12</v>
      </c>
      <c r="B105" s="32" t="s">
        <v>192</v>
      </c>
      <c r="C105" s="33"/>
      <c r="D105" s="33">
        <v>0</v>
      </c>
      <c r="E105" s="31">
        <v>1</v>
      </c>
      <c r="F105" s="31">
        <v>0.0115</v>
      </c>
      <c r="G105" s="31">
        <v>0</v>
      </c>
      <c r="H105" s="31">
        <v>0</v>
      </c>
      <c r="I105" s="31"/>
      <c r="J105" s="31"/>
    </row>
    <row r="106" spans="1:10" ht="15" customHeight="1" thickBot="1">
      <c r="A106" s="11" t="s">
        <v>12</v>
      </c>
      <c r="B106" s="32" t="s">
        <v>193</v>
      </c>
      <c r="C106" s="33">
        <v>2</v>
      </c>
      <c r="D106" s="33">
        <v>0.016</v>
      </c>
      <c r="E106" s="31">
        <v>3</v>
      </c>
      <c r="F106" s="31">
        <v>0.031</v>
      </c>
      <c r="G106" s="31">
        <v>2</v>
      </c>
      <c r="H106" s="31">
        <v>0.016</v>
      </c>
      <c r="I106" s="31"/>
      <c r="J106" s="31"/>
    </row>
    <row r="107" spans="1:10" ht="15" customHeight="1" thickBot="1">
      <c r="A107" s="11" t="s">
        <v>12</v>
      </c>
      <c r="B107" s="32" t="s">
        <v>194</v>
      </c>
      <c r="C107" s="33">
        <v>2</v>
      </c>
      <c r="D107" s="33">
        <v>0.03</v>
      </c>
      <c r="E107" s="31">
        <v>3</v>
      </c>
      <c r="F107" s="31">
        <v>0.027</v>
      </c>
      <c r="G107" s="31">
        <v>1</v>
      </c>
      <c r="H107" s="31">
        <v>0.003</v>
      </c>
      <c r="I107" s="31"/>
      <c r="J107" s="31"/>
    </row>
    <row r="108" spans="1:10" ht="15" customHeight="1" thickBot="1">
      <c r="A108" s="11" t="s">
        <v>12</v>
      </c>
      <c r="B108" s="32" t="s">
        <v>195</v>
      </c>
      <c r="C108" s="33"/>
      <c r="D108" s="33">
        <v>0</v>
      </c>
      <c r="E108" s="31">
        <v>0</v>
      </c>
      <c r="F108" s="31">
        <v>0</v>
      </c>
      <c r="G108" s="31">
        <v>2</v>
      </c>
      <c r="H108" s="31">
        <v>0.015</v>
      </c>
      <c r="I108" s="31"/>
      <c r="J108" s="31"/>
    </row>
    <row r="109" spans="1:10" ht="15" customHeight="1" thickBot="1">
      <c r="A109" s="11" t="s">
        <v>12</v>
      </c>
      <c r="B109" s="32" t="s">
        <v>196</v>
      </c>
      <c r="C109" s="33">
        <v>4</v>
      </c>
      <c r="D109" s="33">
        <v>0.026</v>
      </c>
      <c r="E109" s="31">
        <v>0</v>
      </c>
      <c r="F109" s="31">
        <v>0</v>
      </c>
      <c r="G109" s="31">
        <v>1</v>
      </c>
      <c r="H109" s="31">
        <v>0.012</v>
      </c>
      <c r="I109" s="31"/>
      <c r="J109" s="31"/>
    </row>
    <row r="110" spans="1:10" ht="15" customHeight="1" thickBot="1">
      <c r="A110" s="11" t="s">
        <v>12</v>
      </c>
      <c r="B110" s="32" t="s">
        <v>197</v>
      </c>
      <c r="C110" s="33"/>
      <c r="D110" s="33">
        <v>0</v>
      </c>
      <c r="E110" s="31">
        <v>0</v>
      </c>
      <c r="F110" s="31">
        <v>0</v>
      </c>
      <c r="G110" s="31">
        <v>0</v>
      </c>
      <c r="H110" s="31">
        <v>0</v>
      </c>
      <c r="I110" s="31"/>
      <c r="J110" s="31"/>
    </row>
    <row r="111" spans="1:10" ht="15" customHeight="1" thickBot="1">
      <c r="A111" s="11" t="s">
        <v>12</v>
      </c>
      <c r="B111" s="32" t="s">
        <v>198</v>
      </c>
      <c r="C111" s="33"/>
      <c r="D111" s="33">
        <v>0</v>
      </c>
      <c r="E111" s="31">
        <v>1</v>
      </c>
      <c r="F111" s="31">
        <v>0.01</v>
      </c>
      <c r="G111" s="31">
        <v>0</v>
      </c>
      <c r="H111" s="31">
        <v>0</v>
      </c>
      <c r="I111" s="31"/>
      <c r="J111" s="31"/>
    </row>
    <row r="112" spans="1:10" ht="15" customHeight="1" thickBot="1">
      <c r="A112" s="11" t="s">
        <v>12</v>
      </c>
      <c r="B112" s="32" t="s">
        <v>199</v>
      </c>
      <c r="C112" s="33">
        <v>3</v>
      </c>
      <c r="D112" s="33">
        <v>0.026</v>
      </c>
      <c r="E112" s="31">
        <v>2</v>
      </c>
      <c r="F112" s="31">
        <v>0.017</v>
      </c>
      <c r="G112" s="31">
        <v>2</v>
      </c>
      <c r="H112" s="31">
        <v>0.037</v>
      </c>
      <c r="I112" s="31"/>
      <c r="J112" s="31"/>
    </row>
    <row r="113" spans="1:10" ht="15" customHeight="1" thickBot="1">
      <c r="A113" s="11" t="s">
        <v>12</v>
      </c>
      <c r="B113" s="32" t="s">
        <v>200</v>
      </c>
      <c r="C113" s="33"/>
      <c r="D113" s="33">
        <v>0</v>
      </c>
      <c r="E113" s="31">
        <v>0</v>
      </c>
      <c r="F113" s="31">
        <v>0</v>
      </c>
      <c r="G113" s="31">
        <v>0</v>
      </c>
      <c r="H113" s="31">
        <v>0</v>
      </c>
      <c r="I113" s="31"/>
      <c r="J113" s="31"/>
    </row>
    <row r="114" spans="1:10" ht="15" customHeight="1" thickBot="1">
      <c r="A114" s="11" t="s">
        <v>12</v>
      </c>
      <c r="B114" s="32" t="s">
        <v>201</v>
      </c>
      <c r="C114" s="33">
        <v>2</v>
      </c>
      <c r="D114" s="33">
        <v>0.016</v>
      </c>
      <c r="E114" s="31">
        <v>1</v>
      </c>
      <c r="F114" s="31">
        <v>0.006</v>
      </c>
      <c r="G114" s="31">
        <v>1</v>
      </c>
      <c r="H114" s="31">
        <v>0.008</v>
      </c>
      <c r="I114" s="31"/>
      <c r="J114" s="31"/>
    </row>
    <row r="115" spans="1:10" ht="15" customHeight="1" thickBot="1">
      <c r="A115" s="11" t="s">
        <v>12</v>
      </c>
      <c r="B115" s="32" t="s">
        <v>202</v>
      </c>
      <c r="C115" s="33"/>
      <c r="D115" s="33">
        <v>0</v>
      </c>
      <c r="E115" s="31">
        <v>0</v>
      </c>
      <c r="F115" s="31">
        <v>0</v>
      </c>
      <c r="G115" s="31">
        <v>0</v>
      </c>
      <c r="H115" s="31">
        <v>0</v>
      </c>
      <c r="I115" s="31"/>
      <c r="J115" s="31"/>
    </row>
    <row r="116" spans="1:10" ht="15" customHeight="1" thickBot="1">
      <c r="A116" s="11" t="s">
        <v>12</v>
      </c>
      <c r="B116" s="32" t="s">
        <v>203</v>
      </c>
      <c r="C116" s="33"/>
      <c r="D116" s="33">
        <v>0</v>
      </c>
      <c r="E116" s="31">
        <v>3</v>
      </c>
      <c r="F116" s="31">
        <v>0.033</v>
      </c>
      <c r="G116" s="31">
        <v>0</v>
      </c>
      <c r="H116" s="31">
        <v>0</v>
      </c>
      <c r="I116" s="31"/>
      <c r="J116" s="31"/>
    </row>
    <row r="117" spans="1:10" ht="15" customHeight="1" thickBot="1">
      <c r="A117" s="11" t="s">
        <v>12</v>
      </c>
      <c r="B117" s="32" t="s">
        <v>204</v>
      </c>
      <c r="C117" s="33"/>
      <c r="D117" s="33">
        <v>0</v>
      </c>
      <c r="E117" s="31">
        <v>1</v>
      </c>
      <c r="F117" s="31">
        <v>0.015</v>
      </c>
      <c r="G117" s="31">
        <v>0</v>
      </c>
      <c r="H117" s="31">
        <v>0</v>
      </c>
      <c r="I117" s="31"/>
      <c r="J117" s="31"/>
    </row>
    <row r="118" spans="1:10" ht="15" customHeight="1" thickBot="1">
      <c r="A118" s="11" t="s">
        <v>12</v>
      </c>
      <c r="B118" s="32" t="s">
        <v>205</v>
      </c>
      <c r="C118" s="33">
        <v>4</v>
      </c>
      <c r="D118" s="33">
        <v>0.028</v>
      </c>
      <c r="E118" s="31">
        <v>0</v>
      </c>
      <c r="F118" s="31">
        <v>0</v>
      </c>
      <c r="G118" s="31">
        <v>2</v>
      </c>
      <c r="H118" s="31">
        <v>0.016</v>
      </c>
      <c r="I118" s="31">
        <v>1</v>
      </c>
      <c r="J118" s="31">
        <v>0.005</v>
      </c>
    </row>
    <row r="119" spans="1:10" ht="15" customHeight="1" thickBot="1">
      <c r="A119" s="11" t="s">
        <v>12</v>
      </c>
      <c r="B119" s="32" t="s">
        <v>206</v>
      </c>
      <c r="C119" s="33"/>
      <c r="D119" s="33">
        <v>0</v>
      </c>
      <c r="E119" s="31">
        <v>0</v>
      </c>
      <c r="F119" s="31">
        <v>0</v>
      </c>
      <c r="G119" s="31">
        <v>0</v>
      </c>
      <c r="H119" s="31">
        <v>0</v>
      </c>
      <c r="I119" s="31"/>
      <c r="J119" s="31"/>
    </row>
    <row r="120" spans="1:10" ht="15" customHeight="1" thickBot="1">
      <c r="A120" s="11" t="s">
        <v>12</v>
      </c>
      <c r="B120" s="32" t="s">
        <v>214</v>
      </c>
      <c r="C120" s="33">
        <v>3</v>
      </c>
      <c r="D120" s="33">
        <v>0.024</v>
      </c>
      <c r="E120" s="31">
        <v>1</v>
      </c>
      <c r="F120" s="31">
        <v>0.015</v>
      </c>
      <c r="G120" s="31">
        <v>0</v>
      </c>
      <c r="H120" s="31">
        <v>0</v>
      </c>
      <c r="I120" s="31"/>
      <c r="J120" s="31"/>
    </row>
    <row r="121" spans="1:10" ht="15" customHeight="1" thickBot="1">
      <c r="A121" s="11" t="s">
        <v>12</v>
      </c>
      <c r="B121" s="35" t="s">
        <v>65</v>
      </c>
      <c r="C121" s="33"/>
      <c r="D121" s="33">
        <v>0</v>
      </c>
      <c r="E121" s="31"/>
      <c r="F121" s="31"/>
      <c r="G121" s="31">
        <v>0</v>
      </c>
      <c r="H121" s="31">
        <v>0</v>
      </c>
      <c r="I121" s="31"/>
      <c r="J121" s="31"/>
    </row>
    <row r="122" spans="1:10" ht="15" customHeight="1" thickBot="1">
      <c r="A122" s="11" t="s">
        <v>12</v>
      </c>
      <c r="B122" s="35" t="s">
        <v>94</v>
      </c>
      <c r="C122" s="33"/>
      <c r="D122" s="33">
        <v>0</v>
      </c>
      <c r="E122" s="31"/>
      <c r="F122" s="31"/>
      <c r="G122" s="31">
        <v>0</v>
      </c>
      <c r="H122" s="31">
        <v>0</v>
      </c>
      <c r="I122" s="31"/>
      <c r="J122" s="31"/>
    </row>
    <row r="123" spans="1:10" ht="15" customHeight="1" thickBot="1">
      <c r="A123" s="11" t="s">
        <v>12</v>
      </c>
      <c r="B123" s="35" t="s">
        <v>95</v>
      </c>
      <c r="C123" s="33">
        <v>2</v>
      </c>
      <c r="D123" s="33">
        <v>0.01</v>
      </c>
      <c r="E123" s="31"/>
      <c r="F123" s="31"/>
      <c r="G123" s="31">
        <v>0</v>
      </c>
      <c r="H123" s="31">
        <v>0</v>
      </c>
      <c r="I123" s="31"/>
      <c r="J123" s="31"/>
    </row>
    <row r="124" spans="1:10" ht="15" customHeight="1" thickBot="1">
      <c r="A124" s="11" t="s">
        <v>12</v>
      </c>
      <c r="B124" s="35" t="s">
        <v>96</v>
      </c>
      <c r="C124" s="33"/>
      <c r="D124" s="33">
        <v>0</v>
      </c>
      <c r="E124" s="31"/>
      <c r="F124" s="31"/>
      <c r="G124" s="31">
        <v>0</v>
      </c>
      <c r="H124" s="31">
        <v>0</v>
      </c>
      <c r="I124" s="31"/>
      <c r="J124" s="31"/>
    </row>
    <row r="125" spans="1:10" ht="15" customHeight="1" thickBot="1">
      <c r="A125" s="11" t="s">
        <v>12</v>
      </c>
      <c r="B125" s="35" t="s">
        <v>97</v>
      </c>
      <c r="C125" s="33"/>
      <c r="D125" s="33">
        <v>0</v>
      </c>
      <c r="E125" s="31"/>
      <c r="F125" s="31"/>
      <c r="G125" s="31">
        <v>0</v>
      </c>
      <c r="H125" s="31">
        <v>0</v>
      </c>
      <c r="I125" s="31"/>
      <c r="J125" s="31"/>
    </row>
    <row r="126" spans="1:10" ht="15" customHeight="1" thickBot="1">
      <c r="A126" s="11" t="s">
        <v>12</v>
      </c>
      <c r="B126" s="35" t="s">
        <v>98</v>
      </c>
      <c r="C126" s="33">
        <v>1</v>
      </c>
      <c r="D126" s="33">
        <v>0.009</v>
      </c>
      <c r="E126" s="31"/>
      <c r="F126" s="31"/>
      <c r="G126" s="31">
        <v>0</v>
      </c>
      <c r="H126" s="31">
        <v>0</v>
      </c>
      <c r="I126" s="31"/>
      <c r="J126" s="31"/>
    </row>
    <row r="127" spans="1:10" ht="15" customHeight="1" thickBot="1">
      <c r="A127" s="11" t="s">
        <v>12</v>
      </c>
      <c r="B127" s="35" t="s">
        <v>99</v>
      </c>
      <c r="C127" s="33"/>
      <c r="D127" s="33">
        <v>0</v>
      </c>
      <c r="E127" s="31"/>
      <c r="F127" s="31"/>
      <c r="G127" s="31">
        <v>0</v>
      </c>
      <c r="H127" s="31">
        <v>0</v>
      </c>
      <c r="I127" s="31"/>
      <c r="J127" s="31"/>
    </row>
    <row r="128" spans="1:10" ht="15" customHeight="1" thickBot="1">
      <c r="A128" s="11" t="s">
        <v>12</v>
      </c>
      <c r="B128" s="36" t="s">
        <v>100</v>
      </c>
      <c r="C128" s="33">
        <v>1</v>
      </c>
      <c r="D128" s="33">
        <v>0.006</v>
      </c>
      <c r="E128" s="31"/>
      <c r="F128" s="31"/>
      <c r="G128" s="31">
        <v>2</v>
      </c>
      <c r="H128" s="31">
        <v>0.01</v>
      </c>
      <c r="I128" s="31"/>
      <c r="J128" s="31"/>
    </row>
    <row r="129" spans="1:10" ht="15" customHeight="1" thickBot="1">
      <c r="A129" s="11" t="s">
        <v>12</v>
      </c>
      <c r="B129" s="35" t="s">
        <v>101</v>
      </c>
      <c r="C129" s="33">
        <v>1</v>
      </c>
      <c r="D129" s="33">
        <v>0.007</v>
      </c>
      <c r="E129" s="31"/>
      <c r="F129" s="31"/>
      <c r="G129" s="31">
        <v>0</v>
      </c>
      <c r="H129" s="31">
        <v>0</v>
      </c>
      <c r="I129" s="31"/>
      <c r="J129" s="31"/>
    </row>
    <row r="130" spans="1:10" ht="15" customHeight="1" thickBot="1">
      <c r="A130" s="11" t="s">
        <v>12</v>
      </c>
      <c r="B130" s="36" t="s">
        <v>22</v>
      </c>
      <c r="C130" s="33"/>
      <c r="D130" s="33">
        <v>0</v>
      </c>
      <c r="E130" s="31"/>
      <c r="F130" s="31"/>
      <c r="G130" s="31">
        <v>0</v>
      </c>
      <c r="H130" s="31">
        <v>0</v>
      </c>
      <c r="I130" s="31"/>
      <c r="J130" s="31"/>
    </row>
    <row r="131" spans="1:10" ht="15" customHeight="1" thickBot="1">
      <c r="A131" s="11" t="s">
        <v>12</v>
      </c>
      <c r="B131" s="35" t="s">
        <v>38</v>
      </c>
      <c r="C131" s="33"/>
      <c r="D131" s="33">
        <v>0</v>
      </c>
      <c r="E131" s="31">
        <v>1</v>
      </c>
      <c r="F131" s="31">
        <v>0.008</v>
      </c>
      <c r="G131" s="31">
        <v>0</v>
      </c>
      <c r="H131" s="31">
        <v>0</v>
      </c>
      <c r="I131" s="31"/>
      <c r="J131" s="31"/>
    </row>
    <row r="132" spans="1:10" ht="15" customHeight="1" thickBot="1">
      <c r="A132" s="11" t="s">
        <v>12</v>
      </c>
      <c r="B132" s="35" t="s">
        <v>102</v>
      </c>
      <c r="C132" s="33">
        <v>1</v>
      </c>
      <c r="D132" s="33">
        <v>0.011</v>
      </c>
      <c r="E132" s="31"/>
      <c r="F132" s="31"/>
      <c r="G132" s="31">
        <v>1</v>
      </c>
      <c r="H132" s="31">
        <v>0.008</v>
      </c>
      <c r="I132" s="31"/>
      <c r="J132" s="31"/>
    </row>
    <row r="133" spans="1:10" ht="15" customHeight="1" thickBot="1">
      <c r="A133" s="11" t="s">
        <v>12</v>
      </c>
      <c r="B133" s="36" t="s">
        <v>103</v>
      </c>
      <c r="C133" s="33"/>
      <c r="D133" s="33">
        <v>0</v>
      </c>
      <c r="E133" s="31"/>
      <c r="F133" s="31"/>
      <c r="G133" s="31">
        <v>0</v>
      </c>
      <c r="H133" s="31">
        <v>0</v>
      </c>
      <c r="I133" s="31"/>
      <c r="J133" s="31"/>
    </row>
    <row r="134" spans="1:10" ht="15" customHeight="1" thickBot="1">
      <c r="A134" s="11" t="s">
        <v>12</v>
      </c>
      <c r="B134" s="35" t="s">
        <v>36</v>
      </c>
      <c r="C134" s="33"/>
      <c r="D134" s="33">
        <v>0</v>
      </c>
      <c r="E134" s="31"/>
      <c r="F134" s="31"/>
      <c r="G134" s="31">
        <v>2</v>
      </c>
      <c r="H134" s="31">
        <v>0.024</v>
      </c>
      <c r="I134" s="31"/>
      <c r="J134" s="31"/>
    </row>
    <row r="135" spans="1:10" ht="15" customHeight="1" thickBot="1">
      <c r="A135" s="11" t="s">
        <v>12</v>
      </c>
      <c r="B135" s="35" t="s">
        <v>104</v>
      </c>
      <c r="C135" s="33"/>
      <c r="D135" s="33">
        <v>0</v>
      </c>
      <c r="E135" s="31"/>
      <c r="F135" s="31"/>
      <c r="G135" s="31">
        <v>3</v>
      </c>
      <c r="H135" s="31">
        <v>0.052</v>
      </c>
      <c r="I135" s="31"/>
      <c r="J135" s="31"/>
    </row>
    <row r="136" spans="1:10" ht="15" customHeight="1" thickBot="1">
      <c r="A136" s="11" t="s">
        <v>12</v>
      </c>
      <c r="B136" s="35" t="s">
        <v>53</v>
      </c>
      <c r="C136" s="33"/>
      <c r="D136" s="33">
        <v>0</v>
      </c>
      <c r="E136" s="31"/>
      <c r="F136" s="31"/>
      <c r="G136" s="31">
        <v>0</v>
      </c>
      <c r="H136" s="31">
        <v>0</v>
      </c>
      <c r="I136" s="31"/>
      <c r="J136" s="31"/>
    </row>
    <row r="137" spans="1:10" ht="15" customHeight="1" thickBot="1">
      <c r="A137" s="11" t="s">
        <v>12</v>
      </c>
      <c r="B137" s="36" t="s">
        <v>67</v>
      </c>
      <c r="C137" s="33"/>
      <c r="D137" s="33">
        <v>0</v>
      </c>
      <c r="E137" s="31"/>
      <c r="F137" s="31"/>
      <c r="G137" s="31">
        <v>3</v>
      </c>
      <c r="H137" s="31">
        <v>0.021</v>
      </c>
      <c r="I137" s="31"/>
      <c r="J137" s="31"/>
    </row>
    <row r="138" spans="1:10" ht="15" customHeight="1" thickBot="1">
      <c r="A138" s="11" t="s">
        <v>12</v>
      </c>
      <c r="B138" s="36" t="s">
        <v>54</v>
      </c>
      <c r="C138" s="33"/>
      <c r="D138" s="33">
        <v>0</v>
      </c>
      <c r="E138" s="31"/>
      <c r="F138" s="31"/>
      <c r="G138" s="31">
        <v>0</v>
      </c>
      <c r="H138" s="31">
        <v>0</v>
      </c>
      <c r="I138" s="31"/>
      <c r="J138" s="31"/>
    </row>
    <row r="139" spans="1:10" ht="15" customHeight="1" thickBot="1">
      <c r="A139" s="11" t="s">
        <v>12</v>
      </c>
      <c r="B139" s="36" t="s">
        <v>55</v>
      </c>
      <c r="C139" s="33"/>
      <c r="D139" s="33">
        <v>0</v>
      </c>
      <c r="E139" s="31"/>
      <c r="F139" s="31"/>
      <c r="G139" s="31">
        <v>0</v>
      </c>
      <c r="H139" s="31">
        <v>0</v>
      </c>
      <c r="I139" s="31"/>
      <c r="J139" s="31"/>
    </row>
    <row r="140" spans="1:10" ht="15" customHeight="1" thickBot="1">
      <c r="A140" s="11" t="s">
        <v>12</v>
      </c>
      <c r="B140" s="36" t="s">
        <v>18</v>
      </c>
      <c r="C140" s="33"/>
      <c r="D140" s="33">
        <v>0</v>
      </c>
      <c r="E140" s="31">
        <v>2</v>
      </c>
      <c r="F140" s="31">
        <v>0.009</v>
      </c>
      <c r="G140" s="31">
        <v>2</v>
      </c>
      <c r="H140" s="31">
        <v>0.015</v>
      </c>
      <c r="I140" s="31"/>
      <c r="J140" s="31"/>
    </row>
    <row r="141" spans="1:10" ht="15" customHeight="1" thickBot="1">
      <c r="A141" s="11" t="s">
        <v>12</v>
      </c>
      <c r="B141" s="35" t="s">
        <v>56</v>
      </c>
      <c r="C141" s="33"/>
      <c r="D141" s="33">
        <v>0</v>
      </c>
      <c r="E141" s="31"/>
      <c r="F141" s="31"/>
      <c r="G141" s="31">
        <v>0</v>
      </c>
      <c r="H141" s="31">
        <v>0</v>
      </c>
      <c r="I141" s="31"/>
      <c r="J141" s="31"/>
    </row>
    <row r="142" spans="1:10" ht="14.25" customHeight="1" thickBot="1">
      <c r="A142" s="11" t="s">
        <v>12</v>
      </c>
      <c r="B142" s="36" t="s">
        <v>105</v>
      </c>
      <c r="C142" s="33"/>
      <c r="D142" s="33">
        <v>0</v>
      </c>
      <c r="E142" s="31"/>
      <c r="F142" s="31"/>
      <c r="G142" s="31">
        <v>0</v>
      </c>
      <c r="H142" s="31">
        <v>0</v>
      </c>
      <c r="I142" s="31"/>
      <c r="J142" s="31"/>
    </row>
    <row r="143" spans="1:10" ht="14.25" customHeight="1" thickBot="1">
      <c r="A143" s="11" t="s">
        <v>12</v>
      </c>
      <c r="B143" s="35" t="s">
        <v>106</v>
      </c>
      <c r="C143" s="33"/>
      <c r="D143" s="33">
        <v>0</v>
      </c>
      <c r="E143" s="31"/>
      <c r="F143" s="31"/>
      <c r="G143" s="31">
        <v>0</v>
      </c>
      <c r="H143" s="31">
        <v>0</v>
      </c>
      <c r="I143" s="31"/>
      <c r="J143" s="31"/>
    </row>
    <row r="144" spans="1:10" ht="14.25" customHeight="1" thickBot="1">
      <c r="A144" s="11" t="s">
        <v>12</v>
      </c>
      <c r="B144" s="35" t="s">
        <v>153</v>
      </c>
      <c r="C144" s="33"/>
      <c r="D144" s="33">
        <v>0</v>
      </c>
      <c r="E144" s="31"/>
      <c r="F144" s="31"/>
      <c r="G144" s="31">
        <v>0</v>
      </c>
      <c r="H144" s="31">
        <v>0</v>
      </c>
      <c r="I144" s="31"/>
      <c r="J144" s="31"/>
    </row>
    <row r="145" spans="1:10" ht="15" customHeight="1" thickBot="1">
      <c r="A145" s="11" t="s">
        <v>12</v>
      </c>
      <c r="B145" s="35" t="s">
        <v>154</v>
      </c>
      <c r="C145" s="33"/>
      <c r="D145" s="33">
        <v>0</v>
      </c>
      <c r="E145" s="31"/>
      <c r="F145" s="31"/>
      <c r="G145" s="31">
        <v>1</v>
      </c>
      <c r="H145" s="31">
        <v>0.008</v>
      </c>
      <c r="I145" s="31"/>
      <c r="J145" s="31"/>
    </row>
    <row r="146" spans="1:10" ht="15" customHeight="1" thickBot="1">
      <c r="A146" s="11" t="s">
        <v>12</v>
      </c>
      <c r="B146" s="36" t="s">
        <v>40</v>
      </c>
      <c r="C146" s="33"/>
      <c r="D146" s="33">
        <v>0</v>
      </c>
      <c r="E146" s="31"/>
      <c r="F146" s="31"/>
      <c r="G146" s="31">
        <v>0</v>
      </c>
      <c r="H146" s="31">
        <v>0</v>
      </c>
      <c r="I146" s="31"/>
      <c r="J146" s="31"/>
    </row>
    <row r="147" spans="1:10" ht="15" customHeight="1" thickBot="1">
      <c r="A147" s="11" t="s">
        <v>12</v>
      </c>
      <c r="B147" s="36" t="s">
        <v>219</v>
      </c>
      <c r="C147" s="33"/>
      <c r="D147" s="33">
        <v>0</v>
      </c>
      <c r="E147" s="31"/>
      <c r="F147" s="31"/>
      <c r="G147" s="31">
        <v>0</v>
      </c>
      <c r="H147" s="31">
        <v>0</v>
      </c>
      <c r="I147" s="31"/>
      <c r="J147" s="31"/>
    </row>
    <row r="148" spans="1:10" ht="15" customHeight="1" thickBot="1">
      <c r="A148" s="13" t="s">
        <v>12</v>
      </c>
      <c r="B148" s="12" t="s">
        <v>47</v>
      </c>
      <c r="C148" s="26">
        <f aca="true" t="shared" si="0" ref="C148:J148">SUM(C149:C210)</f>
        <v>66</v>
      </c>
      <c r="D148" s="26">
        <f t="shared" si="0"/>
        <v>3.5431000000000004</v>
      </c>
      <c r="E148" s="26">
        <f>SUM(E149:E212)</f>
        <v>109</v>
      </c>
      <c r="F148" s="26">
        <f>SUM(F149:F212)</f>
        <v>3.6298099999999995</v>
      </c>
      <c r="G148" s="26">
        <f t="shared" si="0"/>
        <v>56</v>
      </c>
      <c r="H148" s="26">
        <f t="shared" si="0"/>
        <v>0.9045000000000001</v>
      </c>
      <c r="I148" s="26">
        <f t="shared" si="0"/>
        <v>1</v>
      </c>
      <c r="J148" s="26">
        <f t="shared" si="0"/>
        <v>1.4</v>
      </c>
    </row>
    <row r="149" spans="1:10" ht="15" customHeight="1" thickBot="1">
      <c r="A149" s="11" t="s">
        <v>12</v>
      </c>
      <c r="B149" s="36" t="s">
        <v>34</v>
      </c>
      <c r="C149" s="33"/>
      <c r="D149" s="33">
        <v>0</v>
      </c>
      <c r="E149" s="31">
        <v>1</v>
      </c>
      <c r="F149" s="31">
        <v>0.066</v>
      </c>
      <c r="G149" s="31">
        <v>1</v>
      </c>
      <c r="H149" s="31">
        <v>0.005</v>
      </c>
      <c r="I149" s="31"/>
      <c r="J149" s="31"/>
    </row>
    <row r="150" spans="1:10" ht="15" customHeight="1" thickBot="1">
      <c r="A150" s="11" t="s">
        <v>12</v>
      </c>
      <c r="B150" s="36" t="s">
        <v>220</v>
      </c>
      <c r="C150" s="33"/>
      <c r="D150" s="33">
        <v>0</v>
      </c>
      <c r="E150" s="31"/>
      <c r="F150" s="31"/>
      <c r="G150" s="31">
        <v>0</v>
      </c>
      <c r="H150" s="31">
        <v>0</v>
      </c>
      <c r="I150" s="31"/>
      <c r="J150" s="31"/>
    </row>
    <row r="151" spans="1:10" ht="15" customHeight="1" thickBot="1">
      <c r="A151" s="11" t="s">
        <v>12</v>
      </c>
      <c r="B151" s="36" t="s">
        <v>107</v>
      </c>
      <c r="C151" s="33"/>
      <c r="D151" s="33">
        <v>0</v>
      </c>
      <c r="E151" s="31">
        <v>1</v>
      </c>
      <c r="F151" s="31">
        <v>0.008</v>
      </c>
      <c r="G151" s="31">
        <v>1</v>
      </c>
      <c r="H151" s="31">
        <v>0.008</v>
      </c>
      <c r="I151" s="31"/>
      <c r="J151" s="31"/>
    </row>
    <row r="152" spans="1:10" ht="15" customHeight="1" thickBot="1">
      <c r="A152" s="11" t="s">
        <v>12</v>
      </c>
      <c r="B152" s="36" t="s">
        <v>29</v>
      </c>
      <c r="C152" s="33"/>
      <c r="D152" s="33">
        <v>0</v>
      </c>
      <c r="E152" s="31">
        <v>2</v>
      </c>
      <c r="F152" s="31">
        <v>0.0206</v>
      </c>
      <c r="G152" s="31">
        <v>1</v>
      </c>
      <c r="H152" s="31">
        <v>0.015</v>
      </c>
      <c r="I152" s="31"/>
      <c r="J152" s="31"/>
    </row>
    <row r="153" spans="1:10" ht="15" customHeight="1" thickBot="1">
      <c r="A153" s="11" t="s">
        <v>12</v>
      </c>
      <c r="B153" s="36" t="s">
        <v>108</v>
      </c>
      <c r="C153" s="33"/>
      <c r="D153" s="33">
        <v>0</v>
      </c>
      <c r="E153" s="31"/>
      <c r="F153" s="31"/>
      <c r="G153" s="31">
        <v>0</v>
      </c>
      <c r="H153" s="31">
        <v>0</v>
      </c>
      <c r="I153" s="31"/>
      <c r="J153" s="31"/>
    </row>
    <row r="154" spans="1:10" ht="15" customHeight="1" thickBot="1">
      <c r="A154" s="11" t="s">
        <v>12</v>
      </c>
      <c r="B154" s="36" t="s">
        <v>109</v>
      </c>
      <c r="C154" s="33"/>
      <c r="D154" s="33">
        <v>0</v>
      </c>
      <c r="E154" s="31"/>
      <c r="F154" s="31"/>
      <c r="G154" s="31">
        <v>0</v>
      </c>
      <c r="H154" s="31">
        <v>0</v>
      </c>
      <c r="I154" s="31"/>
      <c r="J154" s="31"/>
    </row>
    <row r="155" spans="1:10" ht="15" customHeight="1" thickBot="1">
      <c r="A155" s="11" t="s">
        <v>12</v>
      </c>
      <c r="B155" s="36" t="s">
        <v>110</v>
      </c>
      <c r="C155" s="33">
        <v>2</v>
      </c>
      <c r="D155" s="33">
        <v>0.016</v>
      </c>
      <c r="E155" s="31">
        <v>3</v>
      </c>
      <c r="F155" s="31">
        <v>0.031</v>
      </c>
      <c r="G155" s="31">
        <v>5</v>
      </c>
      <c r="H155" s="31">
        <v>0.063</v>
      </c>
      <c r="I155" s="31"/>
      <c r="J155" s="31"/>
    </row>
    <row r="156" spans="1:10" ht="30.75" customHeight="1" thickBot="1">
      <c r="A156" s="11" t="s">
        <v>12</v>
      </c>
      <c r="B156" s="36" t="s">
        <v>210</v>
      </c>
      <c r="C156" s="33"/>
      <c r="D156" s="33">
        <v>0</v>
      </c>
      <c r="E156" s="31"/>
      <c r="F156" s="31"/>
      <c r="G156" s="31">
        <v>0</v>
      </c>
      <c r="H156" s="31">
        <v>0</v>
      </c>
      <c r="I156" s="31"/>
      <c r="J156" s="31"/>
    </row>
    <row r="157" spans="1:10" ht="15" customHeight="1" thickBot="1">
      <c r="A157" s="11" t="s">
        <v>12</v>
      </c>
      <c r="B157" s="32" t="s">
        <v>111</v>
      </c>
      <c r="C157" s="33">
        <v>3</v>
      </c>
      <c r="D157" s="33">
        <v>0.055</v>
      </c>
      <c r="E157" s="31">
        <v>3</v>
      </c>
      <c r="F157" s="31">
        <v>0.027</v>
      </c>
      <c r="G157" s="31">
        <v>2</v>
      </c>
      <c r="H157" s="31">
        <v>0.014</v>
      </c>
      <c r="I157" s="31"/>
      <c r="J157" s="31"/>
    </row>
    <row r="158" spans="1:10" ht="15" customHeight="1" thickBot="1">
      <c r="A158" s="11" t="s">
        <v>12</v>
      </c>
      <c r="B158" s="32" t="s">
        <v>112</v>
      </c>
      <c r="C158" s="33"/>
      <c r="D158" s="33">
        <v>0</v>
      </c>
      <c r="E158" s="31">
        <v>23</v>
      </c>
      <c r="F158" s="31">
        <v>0.338</v>
      </c>
      <c r="G158" s="31">
        <v>0</v>
      </c>
      <c r="H158" s="31">
        <v>0</v>
      </c>
      <c r="I158" s="31"/>
      <c r="J158" s="31"/>
    </row>
    <row r="159" spans="1:10" ht="15" customHeight="1" thickBot="1">
      <c r="A159" s="11" t="s">
        <v>12</v>
      </c>
      <c r="B159" s="32" t="s">
        <v>113</v>
      </c>
      <c r="C159" s="33">
        <v>2</v>
      </c>
      <c r="D159" s="33">
        <v>0.0075</v>
      </c>
      <c r="E159" s="31">
        <v>0</v>
      </c>
      <c r="F159" s="31">
        <v>0</v>
      </c>
      <c r="G159" s="31">
        <v>1</v>
      </c>
      <c r="H159" s="31">
        <v>0.008</v>
      </c>
      <c r="I159" s="31"/>
      <c r="J159" s="31"/>
    </row>
    <row r="160" spans="1:10" ht="15" customHeight="1" thickBot="1">
      <c r="A160" s="11" t="s">
        <v>12</v>
      </c>
      <c r="B160" s="32" t="s">
        <v>114</v>
      </c>
      <c r="C160" s="33"/>
      <c r="D160" s="33">
        <v>0</v>
      </c>
      <c r="E160" s="31">
        <v>0</v>
      </c>
      <c r="F160" s="31">
        <v>0</v>
      </c>
      <c r="G160" s="31">
        <v>0</v>
      </c>
      <c r="H160" s="31">
        <v>0</v>
      </c>
      <c r="I160" s="31"/>
      <c r="J160" s="31"/>
    </row>
    <row r="161" spans="1:10" ht="15" customHeight="1" thickBot="1">
      <c r="A161" s="11" t="s">
        <v>12</v>
      </c>
      <c r="B161" s="32" t="s">
        <v>115</v>
      </c>
      <c r="C161" s="33">
        <v>3</v>
      </c>
      <c r="D161" s="33">
        <v>0.035</v>
      </c>
      <c r="E161" s="31">
        <v>1</v>
      </c>
      <c r="F161" s="31">
        <v>0.277</v>
      </c>
      <c r="G161" s="31">
        <v>2</v>
      </c>
      <c r="H161" s="31">
        <v>0.015</v>
      </c>
      <c r="I161" s="31"/>
      <c r="J161" s="31"/>
    </row>
    <row r="162" spans="1:10" ht="15" customHeight="1" thickBot="1">
      <c r="A162" s="11" t="s">
        <v>12</v>
      </c>
      <c r="B162" s="32" t="s">
        <v>116</v>
      </c>
      <c r="C162" s="33">
        <v>5</v>
      </c>
      <c r="D162" s="33">
        <v>0.57</v>
      </c>
      <c r="E162" s="31">
        <v>8</v>
      </c>
      <c r="F162" s="31">
        <v>0.092</v>
      </c>
      <c r="G162" s="31">
        <v>2</v>
      </c>
      <c r="H162" s="31">
        <v>0.013</v>
      </c>
      <c r="I162" s="31"/>
      <c r="J162" s="31"/>
    </row>
    <row r="163" spans="1:10" ht="15" customHeight="1" thickBot="1">
      <c r="A163" s="11" t="s">
        <v>12</v>
      </c>
      <c r="B163" s="32" t="s">
        <v>117</v>
      </c>
      <c r="C163" s="33"/>
      <c r="D163" s="33">
        <v>0</v>
      </c>
      <c r="E163" s="31">
        <v>0</v>
      </c>
      <c r="F163" s="31">
        <v>0</v>
      </c>
      <c r="G163" s="31">
        <v>0</v>
      </c>
      <c r="H163" s="31">
        <v>0</v>
      </c>
      <c r="I163" s="31"/>
      <c r="J163" s="31"/>
    </row>
    <row r="164" spans="1:10" ht="15" customHeight="1" thickBot="1">
      <c r="A164" s="11" t="s">
        <v>12</v>
      </c>
      <c r="B164" s="32" t="s">
        <v>118</v>
      </c>
      <c r="C164" s="33"/>
      <c r="D164" s="33">
        <v>0</v>
      </c>
      <c r="E164" s="31">
        <v>1</v>
      </c>
      <c r="F164" s="31">
        <v>0.008</v>
      </c>
      <c r="G164" s="31">
        <v>2</v>
      </c>
      <c r="H164" s="31">
        <v>0.03</v>
      </c>
      <c r="I164" s="31"/>
      <c r="J164" s="31"/>
    </row>
    <row r="165" spans="1:10" ht="15" customHeight="1" thickBot="1">
      <c r="A165" s="11" t="s">
        <v>12</v>
      </c>
      <c r="B165" s="32" t="s">
        <v>119</v>
      </c>
      <c r="C165" s="33">
        <v>3</v>
      </c>
      <c r="D165" s="33">
        <v>0.045</v>
      </c>
      <c r="E165" s="31">
        <v>1</v>
      </c>
      <c r="F165" s="31">
        <v>0.005</v>
      </c>
      <c r="G165" s="31">
        <v>0</v>
      </c>
      <c r="H165" s="31">
        <v>0</v>
      </c>
      <c r="I165" s="31"/>
      <c r="J165" s="31"/>
    </row>
    <row r="166" spans="1:10" ht="15" customHeight="1" thickBot="1">
      <c r="A166" s="11" t="s">
        <v>12</v>
      </c>
      <c r="B166" s="32" t="s">
        <v>120</v>
      </c>
      <c r="C166" s="33">
        <v>4</v>
      </c>
      <c r="D166" s="33">
        <v>0.065</v>
      </c>
      <c r="E166" s="31">
        <v>0</v>
      </c>
      <c r="F166" s="31">
        <v>0</v>
      </c>
      <c r="G166" s="31">
        <v>0</v>
      </c>
      <c r="H166" s="31">
        <v>0</v>
      </c>
      <c r="I166" s="31"/>
      <c r="J166" s="31"/>
    </row>
    <row r="167" spans="1:10" ht="15" customHeight="1" thickBot="1">
      <c r="A167" s="11" t="s">
        <v>12</v>
      </c>
      <c r="B167" s="37" t="s">
        <v>151</v>
      </c>
      <c r="C167" s="33"/>
      <c r="D167" s="33">
        <v>0</v>
      </c>
      <c r="E167" s="31">
        <v>6</v>
      </c>
      <c r="F167" s="31">
        <v>0.048</v>
      </c>
      <c r="G167" s="31">
        <v>1</v>
      </c>
      <c r="H167" s="31">
        <v>0.015</v>
      </c>
      <c r="I167" s="31"/>
      <c r="J167" s="31"/>
    </row>
    <row r="168" spans="1:10" ht="15" customHeight="1" thickBot="1">
      <c r="A168" s="11" t="s">
        <v>12</v>
      </c>
      <c r="B168" s="37" t="s">
        <v>121</v>
      </c>
      <c r="C168" s="33"/>
      <c r="D168" s="33">
        <v>0</v>
      </c>
      <c r="E168" s="31">
        <v>0</v>
      </c>
      <c r="F168" s="31">
        <v>0</v>
      </c>
      <c r="G168" s="31">
        <v>0</v>
      </c>
      <c r="H168" s="31">
        <v>0</v>
      </c>
      <c r="I168" s="31"/>
      <c r="J168" s="31"/>
    </row>
    <row r="169" spans="1:10" ht="15" customHeight="1" thickBot="1">
      <c r="A169" s="11" t="s">
        <v>12</v>
      </c>
      <c r="B169" s="37" t="s">
        <v>123</v>
      </c>
      <c r="C169" s="33"/>
      <c r="D169" s="33">
        <v>0</v>
      </c>
      <c r="E169" s="31">
        <v>1</v>
      </c>
      <c r="F169" s="31">
        <v>0.005</v>
      </c>
      <c r="G169" s="31">
        <v>0</v>
      </c>
      <c r="H169" s="31">
        <v>0</v>
      </c>
      <c r="I169" s="31"/>
      <c r="J169" s="31"/>
    </row>
    <row r="170" spans="1:10" ht="15" customHeight="1" thickBot="1">
      <c r="A170" s="11" t="s">
        <v>12</v>
      </c>
      <c r="B170" s="35" t="s">
        <v>48</v>
      </c>
      <c r="C170" s="33">
        <v>1</v>
      </c>
      <c r="D170" s="33">
        <v>0.007</v>
      </c>
      <c r="E170" s="31">
        <v>1</v>
      </c>
      <c r="F170" s="31">
        <v>0.01</v>
      </c>
      <c r="G170" s="31">
        <v>0</v>
      </c>
      <c r="H170" s="31">
        <v>0</v>
      </c>
      <c r="I170" s="31"/>
      <c r="J170" s="31"/>
    </row>
    <row r="171" spans="1:10" ht="15" customHeight="1" thickBot="1">
      <c r="A171" s="11" t="s">
        <v>12</v>
      </c>
      <c r="B171" s="37" t="s">
        <v>217</v>
      </c>
      <c r="C171" s="33"/>
      <c r="D171" s="33">
        <v>0</v>
      </c>
      <c r="E171" s="31">
        <v>0</v>
      </c>
      <c r="F171" s="31">
        <v>0</v>
      </c>
      <c r="G171" s="31">
        <v>0</v>
      </c>
      <c r="H171" s="31">
        <v>0</v>
      </c>
      <c r="I171" s="31"/>
      <c r="J171" s="31"/>
    </row>
    <row r="172" spans="1:10" ht="15" customHeight="1" thickBot="1">
      <c r="A172" s="11" t="s">
        <v>12</v>
      </c>
      <c r="B172" s="37" t="s">
        <v>57</v>
      </c>
      <c r="C172" s="33"/>
      <c r="D172" s="33">
        <v>0</v>
      </c>
      <c r="E172" s="31">
        <v>0</v>
      </c>
      <c r="F172" s="31">
        <v>0</v>
      </c>
      <c r="G172" s="31">
        <v>0</v>
      </c>
      <c r="H172" s="31">
        <v>0</v>
      </c>
      <c r="I172" s="31"/>
      <c r="J172" s="31"/>
    </row>
    <row r="173" spans="1:10" ht="15" customHeight="1" thickBot="1">
      <c r="A173" s="11" t="s">
        <v>12</v>
      </c>
      <c r="B173" s="37" t="s">
        <v>126</v>
      </c>
      <c r="C173" s="33">
        <v>1</v>
      </c>
      <c r="D173" s="33">
        <v>0.58</v>
      </c>
      <c r="E173" s="31">
        <v>10</v>
      </c>
      <c r="F173" s="31">
        <f>0.068-0.005</f>
        <v>0.063</v>
      </c>
      <c r="G173" s="31">
        <v>4</v>
      </c>
      <c r="H173" s="31">
        <v>0.274</v>
      </c>
      <c r="I173" s="31"/>
      <c r="J173" s="31"/>
    </row>
    <row r="174" spans="1:10" ht="15" customHeight="1" thickBot="1">
      <c r="A174" s="11" t="s">
        <v>12</v>
      </c>
      <c r="B174" s="35" t="s">
        <v>129</v>
      </c>
      <c r="C174" s="33">
        <v>3</v>
      </c>
      <c r="D174" s="33">
        <v>0.04</v>
      </c>
      <c r="E174" s="31">
        <v>0</v>
      </c>
      <c r="F174" s="31">
        <v>0</v>
      </c>
      <c r="G174" s="31">
        <v>0</v>
      </c>
      <c r="H174" s="31">
        <v>0</v>
      </c>
      <c r="I174" s="31"/>
      <c r="J174" s="31"/>
    </row>
    <row r="175" spans="1:10" ht="15" customHeight="1" thickBot="1">
      <c r="A175" s="11" t="s">
        <v>12</v>
      </c>
      <c r="B175" s="35" t="s">
        <v>216</v>
      </c>
      <c r="C175" s="33">
        <v>3</v>
      </c>
      <c r="D175" s="33">
        <v>0.045</v>
      </c>
      <c r="E175" s="31">
        <v>0</v>
      </c>
      <c r="F175" s="31">
        <v>0</v>
      </c>
      <c r="G175" s="31">
        <v>0</v>
      </c>
      <c r="H175" s="31">
        <v>0</v>
      </c>
      <c r="I175" s="31"/>
      <c r="J175" s="31"/>
    </row>
    <row r="176" spans="1:10" ht="15" customHeight="1" thickBot="1">
      <c r="A176" s="11" t="s">
        <v>12</v>
      </c>
      <c r="B176" s="37" t="s">
        <v>127</v>
      </c>
      <c r="C176" s="33">
        <v>2</v>
      </c>
      <c r="D176" s="33">
        <v>0.023600000000000003</v>
      </c>
      <c r="E176" s="31">
        <v>0</v>
      </c>
      <c r="F176" s="31">
        <v>0</v>
      </c>
      <c r="G176" s="31">
        <v>0</v>
      </c>
      <c r="H176" s="31">
        <v>0</v>
      </c>
      <c r="I176" s="31"/>
      <c r="J176" s="31"/>
    </row>
    <row r="177" spans="1:10" ht="15" customHeight="1" thickBot="1">
      <c r="A177" s="11" t="s">
        <v>12</v>
      </c>
      <c r="B177" s="37" t="s">
        <v>125</v>
      </c>
      <c r="C177" s="33"/>
      <c r="D177" s="33">
        <v>0</v>
      </c>
      <c r="E177" s="31">
        <v>6</v>
      </c>
      <c r="F177" s="31">
        <v>0.03</v>
      </c>
      <c r="G177" s="31">
        <v>1</v>
      </c>
      <c r="H177" s="31">
        <v>0.007</v>
      </c>
      <c r="I177" s="31"/>
      <c r="J177" s="31"/>
    </row>
    <row r="178" spans="1:10" ht="15" customHeight="1" thickBot="1">
      <c r="A178" s="11" t="s">
        <v>12</v>
      </c>
      <c r="B178" s="35" t="s">
        <v>128</v>
      </c>
      <c r="C178" s="33">
        <v>3</v>
      </c>
      <c r="D178" s="33">
        <v>0.045</v>
      </c>
      <c r="E178" s="31">
        <v>2</v>
      </c>
      <c r="F178" s="31">
        <v>0.018</v>
      </c>
      <c r="G178" s="31">
        <v>0</v>
      </c>
      <c r="H178" s="31">
        <v>0</v>
      </c>
      <c r="I178" s="31"/>
      <c r="J178" s="31"/>
    </row>
    <row r="179" spans="1:10" ht="15" customHeight="1" thickBot="1">
      <c r="A179" s="11" t="s">
        <v>12</v>
      </c>
      <c r="B179" s="37" t="s">
        <v>35</v>
      </c>
      <c r="C179" s="33"/>
      <c r="D179" s="33">
        <v>0</v>
      </c>
      <c r="E179" s="31">
        <v>0</v>
      </c>
      <c r="F179" s="31">
        <v>0</v>
      </c>
      <c r="G179" s="31">
        <v>0</v>
      </c>
      <c r="H179" s="31">
        <v>0</v>
      </c>
      <c r="I179" s="31"/>
      <c r="J179" s="31"/>
    </row>
    <row r="180" spans="1:10" ht="15" customHeight="1" thickBot="1">
      <c r="A180" s="11" t="s">
        <v>12</v>
      </c>
      <c r="B180" s="37" t="s">
        <v>124</v>
      </c>
      <c r="C180" s="33"/>
      <c r="D180" s="33">
        <v>0</v>
      </c>
      <c r="E180" s="31">
        <v>0</v>
      </c>
      <c r="F180" s="31">
        <v>0</v>
      </c>
      <c r="G180" s="31">
        <v>1</v>
      </c>
      <c r="H180" s="31">
        <v>0.012</v>
      </c>
      <c r="I180" s="31"/>
      <c r="J180" s="31"/>
    </row>
    <row r="181" spans="1:10" ht="15" customHeight="1" thickBot="1">
      <c r="A181" s="11" t="s">
        <v>12</v>
      </c>
      <c r="B181" s="37" t="s">
        <v>130</v>
      </c>
      <c r="C181" s="33"/>
      <c r="D181" s="33">
        <v>0</v>
      </c>
      <c r="E181" s="31">
        <v>0</v>
      </c>
      <c r="F181" s="31">
        <v>0</v>
      </c>
      <c r="G181" s="31">
        <v>0</v>
      </c>
      <c r="H181" s="31">
        <v>0</v>
      </c>
      <c r="I181" s="31"/>
      <c r="J181" s="31"/>
    </row>
    <row r="182" spans="1:10" ht="15" customHeight="1" thickBot="1">
      <c r="A182" s="11" t="s">
        <v>12</v>
      </c>
      <c r="B182" s="37" t="s">
        <v>122</v>
      </c>
      <c r="C182" s="33"/>
      <c r="D182" s="33">
        <v>0</v>
      </c>
      <c r="E182" s="31">
        <v>1</v>
      </c>
      <c r="F182" s="31">
        <v>0.015</v>
      </c>
      <c r="G182" s="31">
        <v>3</v>
      </c>
      <c r="H182" s="31">
        <v>0.033</v>
      </c>
      <c r="I182" s="31"/>
      <c r="J182" s="31"/>
    </row>
    <row r="183" spans="1:10" ht="15" customHeight="1" thickBot="1">
      <c r="A183" s="11" t="s">
        <v>12</v>
      </c>
      <c r="B183" s="35" t="s">
        <v>131</v>
      </c>
      <c r="C183" s="33"/>
      <c r="D183" s="33">
        <v>0</v>
      </c>
      <c r="E183" s="31">
        <v>2</v>
      </c>
      <c r="F183" s="31">
        <v>0.019</v>
      </c>
      <c r="G183" s="31">
        <v>1</v>
      </c>
      <c r="H183" s="31">
        <v>0.005</v>
      </c>
      <c r="I183" s="31"/>
      <c r="J183" s="31"/>
    </row>
    <row r="184" spans="1:10" ht="15" customHeight="1" thickBot="1">
      <c r="A184" s="11" t="s">
        <v>12</v>
      </c>
      <c r="B184" s="37" t="s">
        <v>132</v>
      </c>
      <c r="C184" s="33"/>
      <c r="D184" s="33">
        <v>0</v>
      </c>
      <c r="E184" s="31">
        <v>2</v>
      </c>
      <c r="F184" s="31">
        <v>0.018</v>
      </c>
      <c r="G184" s="31">
        <v>2</v>
      </c>
      <c r="H184" s="31">
        <v>0.018</v>
      </c>
      <c r="I184" s="31"/>
      <c r="J184" s="31"/>
    </row>
    <row r="185" spans="1:10" ht="15" customHeight="1" thickBot="1">
      <c r="A185" s="11" t="s">
        <v>12</v>
      </c>
      <c r="B185" s="37" t="s">
        <v>345</v>
      </c>
      <c r="C185" s="33">
        <v>0</v>
      </c>
      <c r="D185" s="33">
        <v>0</v>
      </c>
      <c r="E185" s="31">
        <v>1</v>
      </c>
      <c r="F185" s="31">
        <v>0.005</v>
      </c>
      <c r="G185" s="31">
        <v>0</v>
      </c>
      <c r="H185" s="31">
        <v>0</v>
      </c>
      <c r="I185" s="31"/>
      <c r="J185" s="31"/>
    </row>
    <row r="186" spans="1:10" ht="15" customHeight="1" thickBot="1">
      <c r="A186" s="11" t="s">
        <v>12</v>
      </c>
      <c r="B186" s="36" t="s">
        <v>64</v>
      </c>
      <c r="C186" s="33"/>
      <c r="D186" s="33">
        <v>0</v>
      </c>
      <c r="E186" s="31"/>
      <c r="F186" s="31"/>
      <c r="G186" s="31">
        <v>0</v>
      </c>
      <c r="H186" s="31">
        <v>0</v>
      </c>
      <c r="I186" s="31"/>
      <c r="J186" s="31"/>
    </row>
    <row r="187" spans="1:10" ht="15" customHeight="1" thickBot="1">
      <c r="A187" s="11" t="s">
        <v>12</v>
      </c>
      <c r="B187" s="36" t="s">
        <v>33</v>
      </c>
      <c r="C187" s="33"/>
      <c r="D187" s="33">
        <v>0</v>
      </c>
      <c r="E187" s="31">
        <v>2</v>
      </c>
      <c r="F187" s="31">
        <v>0.0536</v>
      </c>
      <c r="G187" s="31">
        <v>1</v>
      </c>
      <c r="H187" s="31">
        <v>0.005</v>
      </c>
      <c r="I187" s="31"/>
      <c r="J187" s="31"/>
    </row>
    <row r="188" spans="1:10" ht="15" customHeight="1" thickBot="1">
      <c r="A188" s="11" t="s">
        <v>12</v>
      </c>
      <c r="B188" s="36" t="s">
        <v>133</v>
      </c>
      <c r="C188" s="33">
        <v>5</v>
      </c>
      <c r="D188" s="33">
        <v>0.019</v>
      </c>
      <c r="E188" s="31">
        <v>2</v>
      </c>
      <c r="F188" s="31">
        <v>0.022</v>
      </c>
      <c r="G188" s="31">
        <v>8</v>
      </c>
      <c r="H188" s="31">
        <v>0.1</v>
      </c>
      <c r="I188" s="31"/>
      <c r="J188" s="31"/>
    </row>
    <row r="189" spans="1:10" ht="15" customHeight="1" thickBot="1">
      <c r="A189" s="11" t="s">
        <v>12</v>
      </c>
      <c r="B189" s="36" t="s">
        <v>134</v>
      </c>
      <c r="C189" s="33"/>
      <c r="D189" s="33">
        <v>0</v>
      </c>
      <c r="E189" s="31">
        <v>9</v>
      </c>
      <c r="F189" s="31">
        <v>0.271</v>
      </c>
      <c r="G189" s="31">
        <v>1</v>
      </c>
      <c r="H189" s="31">
        <v>0.007</v>
      </c>
      <c r="I189" s="31"/>
      <c r="J189" s="31"/>
    </row>
    <row r="190" spans="1:10" ht="15" customHeight="1" thickBot="1">
      <c r="A190" s="11" t="s">
        <v>12</v>
      </c>
      <c r="B190" s="36" t="s">
        <v>135</v>
      </c>
      <c r="C190" s="33">
        <v>5</v>
      </c>
      <c r="D190" s="33">
        <v>0.075</v>
      </c>
      <c r="E190" s="31">
        <v>3</v>
      </c>
      <c r="F190" s="31">
        <v>0.029</v>
      </c>
      <c r="G190" s="31">
        <v>4</v>
      </c>
      <c r="H190" s="31">
        <v>0.062</v>
      </c>
      <c r="I190" s="31"/>
      <c r="J190" s="31"/>
    </row>
    <row r="191" spans="1:10" ht="15" customHeight="1" thickBot="1">
      <c r="A191" s="11" t="s">
        <v>12</v>
      </c>
      <c r="B191" s="36" t="s">
        <v>136</v>
      </c>
      <c r="C191" s="33"/>
      <c r="D191" s="33">
        <v>0</v>
      </c>
      <c r="E191" s="31"/>
      <c r="F191" s="31"/>
      <c r="G191" s="31">
        <v>0</v>
      </c>
      <c r="H191" s="31">
        <v>0</v>
      </c>
      <c r="I191" s="31"/>
      <c r="J191" s="31"/>
    </row>
    <row r="192" spans="1:10" ht="15" customHeight="1" thickBot="1">
      <c r="A192" s="11" t="s">
        <v>12</v>
      </c>
      <c r="B192" s="36" t="s">
        <v>137</v>
      </c>
      <c r="C192" s="33"/>
      <c r="D192" s="33">
        <v>0</v>
      </c>
      <c r="E192" s="31">
        <v>3</v>
      </c>
      <c r="F192" s="31">
        <v>0.024</v>
      </c>
      <c r="G192" s="31">
        <v>2</v>
      </c>
      <c r="H192" s="31">
        <v>0.025</v>
      </c>
      <c r="I192" s="31">
        <v>1</v>
      </c>
      <c r="J192" s="31">
        <v>1.4</v>
      </c>
    </row>
    <row r="193" spans="1:10" ht="15" customHeight="1" thickBot="1">
      <c r="A193" s="11" t="s">
        <v>12</v>
      </c>
      <c r="B193" s="36" t="s">
        <v>138</v>
      </c>
      <c r="C193" s="33"/>
      <c r="D193" s="33">
        <v>0</v>
      </c>
      <c r="E193" s="31">
        <v>2</v>
      </c>
      <c r="F193" s="31">
        <v>0.27301</v>
      </c>
      <c r="G193" s="31">
        <v>0</v>
      </c>
      <c r="H193" s="31">
        <v>0</v>
      </c>
      <c r="I193" s="31"/>
      <c r="J193" s="31"/>
    </row>
    <row r="194" spans="1:10" ht="15" customHeight="1" thickBot="1">
      <c r="A194" s="11" t="s">
        <v>12</v>
      </c>
      <c r="B194" s="36" t="s">
        <v>20</v>
      </c>
      <c r="C194" s="33"/>
      <c r="D194" s="33">
        <v>0</v>
      </c>
      <c r="E194" s="31">
        <v>1</v>
      </c>
      <c r="F194" s="31">
        <v>0.005</v>
      </c>
      <c r="G194" s="31">
        <v>4</v>
      </c>
      <c r="H194" s="31">
        <v>0.044</v>
      </c>
      <c r="I194" s="31"/>
      <c r="J194" s="31"/>
    </row>
    <row r="195" spans="1:10" ht="15" customHeight="1" thickBot="1">
      <c r="A195" s="11" t="s">
        <v>12</v>
      </c>
      <c r="B195" s="36" t="s">
        <v>139</v>
      </c>
      <c r="C195" s="33">
        <v>7</v>
      </c>
      <c r="D195" s="33">
        <v>0.0515</v>
      </c>
      <c r="E195" s="31"/>
      <c r="F195" s="31"/>
      <c r="G195" s="31">
        <v>0</v>
      </c>
      <c r="H195" s="31">
        <v>0</v>
      </c>
      <c r="I195" s="31"/>
      <c r="J195" s="31"/>
    </row>
    <row r="196" spans="1:10" ht="15" customHeight="1" thickBot="1">
      <c r="A196" s="11" t="s">
        <v>12</v>
      </c>
      <c r="B196" s="36" t="s">
        <v>140</v>
      </c>
      <c r="C196" s="33"/>
      <c r="D196" s="33">
        <v>0</v>
      </c>
      <c r="E196" s="31">
        <v>1</v>
      </c>
      <c r="F196" s="31">
        <v>1</v>
      </c>
      <c r="G196" s="31">
        <v>0</v>
      </c>
      <c r="H196" s="31">
        <v>0</v>
      </c>
      <c r="I196" s="31"/>
      <c r="J196" s="31"/>
    </row>
    <row r="197" spans="1:10" ht="15" customHeight="1" thickBot="1">
      <c r="A197" s="11" t="s">
        <v>12</v>
      </c>
      <c r="B197" s="36" t="s">
        <v>141</v>
      </c>
      <c r="C197" s="33">
        <v>1</v>
      </c>
      <c r="D197" s="33">
        <v>0.34</v>
      </c>
      <c r="E197" s="31"/>
      <c r="F197" s="31"/>
      <c r="G197" s="31">
        <v>0</v>
      </c>
      <c r="H197" s="31">
        <v>0</v>
      </c>
      <c r="I197" s="31"/>
      <c r="J197" s="31"/>
    </row>
    <row r="198" spans="1:10" ht="15" customHeight="1" thickBot="1">
      <c r="A198" s="11" t="s">
        <v>12</v>
      </c>
      <c r="B198" s="36" t="s">
        <v>142</v>
      </c>
      <c r="C198" s="33"/>
      <c r="D198" s="33">
        <v>0</v>
      </c>
      <c r="E198" s="31"/>
      <c r="F198" s="31"/>
      <c r="G198" s="31">
        <v>0</v>
      </c>
      <c r="H198" s="31">
        <v>0</v>
      </c>
      <c r="I198" s="31"/>
      <c r="J198" s="31"/>
    </row>
    <row r="199" spans="1:10" ht="15" customHeight="1" thickBot="1">
      <c r="A199" s="11" t="s">
        <v>12</v>
      </c>
      <c r="B199" s="36" t="s">
        <v>143</v>
      </c>
      <c r="C199" s="33"/>
      <c r="D199" s="33">
        <v>0</v>
      </c>
      <c r="E199" s="31"/>
      <c r="F199" s="31"/>
      <c r="G199" s="31">
        <v>0</v>
      </c>
      <c r="H199" s="31">
        <v>0</v>
      </c>
      <c r="I199" s="31"/>
      <c r="J199" s="31"/>
    </row>
    <row r="200" spans="1:10" ht="15" customHeight="1" thickBot="1">
      <c r="A200" s="11" t="s">
        <v>12</v>
      </c>
      <c r="B200" s="36" t="s">
        <v>144</v>
      </c>
      <c r="C200" s="33">
        <v>1</v>
      </c>
      <c r="D200" s="33">
        <v>0.007</v>
      </c>
      <c r="E200" s="31">
        <v>1</v>
      </c>
      <c r="F200" s="31">
        <v>0.007</v>
      </c>
      <c r="G200" s="31">
        <v>0</v>
      </c>
      <c r="H200" s="31">
        <v>0</v>
      </c>
      <c r="I200" s="31"/>
      <c r="J200" s="31"/>
    </row>
    <row r="201" spans="1:10" ht="15" customHeight="1" thickBot="1">
      <c r="A201" s="11" t="s">
        <v>12</v>
      </c>
      <c r="B201" s="36" t="s">
        <v>27</v>
      </c>
      <c r="C201" s="33"/>
      <c r="D201" s="33">
        <v>0</v>
      </c>
      <c r="E201" s="31">
        <v>1</v>
      </c>
      <c r="F201" s="31">
        <v>0.012</v>
      </c>
      <c r="G201" s="31">
        <v>1</v>
      </c>
      <c r="H201" s="31">
        <v>0.007</v>
      </c>
      <c r="I201" s="31"/>
      <c r="J201" s="31"/>
    </row>
    <row r="202" spans="1:10" ht="15" customHeight="1" thickBot="1">
      <c r="A202" s="11" t="s">
        <v>12</v>
      </c>
      <c r="B202" s="36" t="s">
        <v>145</v>
      </c>
      <c r="C202" s="33">
        <v>1</v>
      </c>
      <c r="D202" s="33">
        <v>0.51</v>
      </c>
      <c r="E202" s="33"/>
      <c r="F202" s="33"/>
      <c r="G202" s="31">
        <v>0</v>
      </c>
      <c r="H202" s="31">
        <v>0</v>
      </c>
      <c r="I202" s="31"/>
      <c r="J202" s="31"/>
    </row>
    <row r="203" spans="1:10" ht="15" customHeight="1" thickBot="1">
      <c r="A203" s="11" t="s">
        <v>12</v>
      </c>
      <c r="B203" s="36" t="s">
        <v>146</v>
      </c>
      <c r="C203" s="33"/>
      <c r="D203" s="33">
        <v>0</v>
      </c>
      <c r="E203" s="33"/>
      <c r="F203" s="33"/>
      <c r="G203" s="31">
        <v>0</v>
      </c>
      <c r="H203" s="31">
        <v>0</v>
      </c>
      <c r="I203" s="31"/>
      <c r="J203" s="31"/>
    </row>
    <row r="204" spans="1:10" ht="15" customHeight="1" thickBot="1">
      <c r="A204" s="11" t="s">
        <v>12</v>
      </c>
      <c r="B204" s="36" t="s">
        <v>147</v>
      </c>
      <c r="C204" s="33">
        <v>1</v>
      </c>
      <c r="D204" s="33">
        <v>0.3145</v>
      </c>
      <c r="E204" s="31"/>
      <c r="F204" s="31"/>
      <c r="G204" s="31">
        <v>0</v>
      </c>
      <c r="H204" s="31">
        <v>0</v>
      </c>
      <c r="I204" s="31"/>
      <c r="J204" s="31"/>
    </row>
    <row r="205" spans="1:10" ht="15" customHeight="1" thickBot="1">
      <c r="A205" s="11" t="s">
        <v>12</v>
      </c>
      <c r="B205" s="36" t="s">
        <v>49</v>
      </c>
      <c r="C205" s="33">
        <v>2</v>
      </c>
      <c r="D205" s="33">
        <f>(340+212.5)/1000</f>
        <v>0.5525</v>
      </c>
      <c r="E205" s="31"/>
      <c r="F205" s="31"/>
      <c r="G205" s="31">
        <v>0</v>
      </c>
      <c r="H205" s="31">
        <v>0</v>
      </c>
      <c r="I205" s="31"/>
      <c r="J205" s="31"/>
    </row>
    <row r="206" spans="1:10" ht="15" customHeight="1" thickBot="1">
      <c r="A206" s="11" t="s">
        <v>12</v>
      </c>
      <c r="B206" s="36" t="s">
        <v>148</v>
      </c>
      <c r="C206" s="33"/>
      <c r="D206" s="33">
        <v>0</v>
      </c>
      <c r="E206" s="31">
        <v>1</v>
      </c>
      <c r="F206" s="31">
        <v>0.755</v>
      </c>
      <c r="G206" s="31">
        <v>0</v>
      </c>
      <c r="H206" s="31">
        <v>0</v>
      </c>
      <c r="I206" s="31"/>
      <c r="J206" s="31"/>
    </row>
    <row r="207" spans="1:10" ht="15" customHeight="1" thickBot="1">
      <c r="A207" s="11" t="s">
        <v>12</v>
      </c>
      <c r="B207" s="36" t="s">
        <v>13</v>
      </c>
      <c r="C207" s="33">
        <v>4</v>
      </c>
      <c r="D207" s="33">
        <v>0.0525</v>
      </c>
      <c r="E207" s="31">
        <v>4</v>
      </c>
      <c r="F207" s="31">
        <v>0.031</v>
      </c>
      <c r="G207" s="31">
        <v>1</v>
      </c>
      <c r="H207" s="31">
        <v>0.0305</v>
      </c>
      <c r="I207" s="31"/>
      <c r="J207" s="31"/>
    </row>
    <row r="208" spans="1:10" ht="15" customHeight="1" thickBot="1">
      <c r="A208" s="11" t="s">
        <v>12</v>
      </c>
      <c r="B208" s="36" t="s">
        <v>39</v>
      </c>
      <c r="C208" s="33"/>
      <c r="D208" s="33">
        <v>0</v>
      </c>
      <c r="E208" s="31"/>
      <c r="F208" s="31"/>
      <c r="G208" s="31">
        <v>1</v>
      </c>
      <c r="H208" s="31">
        <v>0.01</v>
      </c>
      <c r="I208" s="31"/>
      <c r="J208" s="31"/>
    </row>
    <row r="209" spans="1:10" ht="15" customHeight="1" thickBot="1">
      <c r="A209" s="11" t="s">
        <v>12</v>
      </c>
      <c r="B209" s="36" t="s">
        <v>149</v>
      </c>
      <c r="C209" s="33">
        <v>1</v>
      </c>
      <c r="D209" s="33">
        <v>0.06</v>
      </c>
      <c r="E209" s="31"/>
      <c r="F209" s="31"/>
      <c r="G209" s="31">
        <v>1</v>
      </c>
      <c r="H209" s="31">
        <v>0.065</v>
      </c>
      <c r="I209" s="31"/>
      <c r="J209" s="31"/>
    </row>
    <row r="210" spans="1:10" ht="15" customHeight="1" thickBot="1">
      <c r="A210" s="11" t="s">
        <v>12</v>
      </c>
      <c r="B210" s="36" t="s">
        <v>16</v>
      </c>
      <c r="C210" s="33">
        <v>3</v>
      </c>
      <c r="D210" s="33">
        <v>0.027</v>
      </c>
      <c r="E210" s="31">
        <v>2</v>
      </c>
      <c r="F210" s="31">
        <v>0.03</v>
      </c>
      <c r="G210" s="31">
        <v>2</v>
      </c>
      <c r="H210" s="31">
        <v>0.014</v>
      </c>
      <c r="I210" s="31"/>
      <c r="J210" s="31"/>
    </row>
    <row r="211" spans="1:10" ht="15" customHeight="1" thickBot="1">
      <c r="A211" s="11" t="s">
        <v>12</v>
      </c>
      <c r="B211" s="36" t="s">
        <v>346</v>
      </c>
      <c r="C211" s="33"/>
      <c r="D211" s="33"/>
      <c r="E211" s="31">
        <v>1</v>
      </c>
      <c r="F211" s="31">
        <v>0.0136</v>
      </c>
      <c r="G211" s="31">
        <v>0</v>
      </c>
      <c r="H211" s="31">
        <v>0</v>
      </c>
      <c r="I211" s="31"/>
      <c r="J211" s="31"/>
    </row>
    <row r="212" spans="1:10" ht="15" customHeight="1" thickBot="1">
      <c r="A212" s="11" t="s">
        <v>12</v>
      </c>
      <c r="B212" s="36" t="s">
        <v>218</v>
      </c>
      <c r="C212" s="33">
        <v>2</v>
      </c>
      <c r="D212" s="33">
        <v>0.014</v>
      </c>
      <c r="E212" s="31"/>
      <c r="F212" s="31"/>
      <c r="G212" s="31">
        <v>0</v>
      </c>
      <c r="H212" s="31">
        <v>0</v>
      </c>
      <c r="I212" s="31"/>
      <c r="J212" s="31"/>
    </row>
  </sheetData>
  <sheetProtection/>
  <autoFilter ref="A148:J148"/>
  <mergeCells count="7">
    <mergeCell ref="G1:J1"/>
    <mergeCell ref="A4:A6"/>
    <mergeCell ref="B4:B6"/>
    <mergeCell ref="C4:D5"/>
    <mergeCell ref="E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25" sqref="F225"/>
    </sheetView>
  </sheetViews>
  <sheetFormatPr defaultColWidth="9.140625" defaultRowHeight="15"/>
  <cols>
    <col min="1" max="1" width="16.140625" style="3" customWidth="1"/>
    <col min="2" max="2" width="8.7109375" style="14" customWidth="1"/>
    <col min="3" max="3" width="16.421875" style="3" customWidth="1"/>
    <col min="4" max="4" width="16.57421875" style="3" customWidth="1"/>
    <col min="5" max="5" width="19.00390625" style="3" customWidth="1"/>
    <col min="6" max="6" width="16.421875" style="3" customWidth="1"/>
    <col min="7" max="7" width="18.57421875" style="4" customWidth="1"/>
    <col min="8" max="8" width="41.8515625" style="5" customWidth="1"/>
    <col min="9" max="9" width="0" style="3" hidden="1" customWidth="1"/>
    <col min="10" max="16384" width="9.140625" style="3" customWidth="1"/>
  </cols>
  <sheetData>
    <row r="1" spans="1:8" s="14" customFormat="1" ht="28.5" customHeight="1">
      <c r="A1" s="73" t="s">
        <v>221</v>
      </c>
      <c r="B1" s="73"/>
      <c r="C1" s="73"/>
      <c r="D1" s="73"/>
      <c r="E1" s="73"/>
      <c r="F1" s="73"/>
      <c r="G1" s="73"/>
      <c r="H1" s="73"/>
    </row>
    <row r="2" spans="1:8" ht="87.75" customHeight="1">
      <c r="A2" s="15" t="s">
        <v>0</v>
      </c>
      <c r="B2" s="16" t="s">
        <v>1</v>
      </c>
      <c r="C2" s="17" t="s">
        <v>9</v>
      </c>
      <c r="D2" s="18" t="s">
        <v>207</v>
      </c>
      <c r="E2" s="17" t="s">
        <v>208</v>
      </c>
      <c r="F2" s="17" t="s">
        <v>10</v>
      </c>
      <c r="G2" s="17" t="s">
        <v>11</v>
      </c>
      <c r="H2" s="17" t="s">
        <v>209</v>
      </c>
    </row>
    <row r="3" spans="1:8" ht="21.75" customHeight="1">
      <c r="A3" s="22"/>
      <c r="B3" s="21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</row>
    <row r="4" spans="1:8" ht="31.5" customHeight="1">
      <c r="A4" s="30" t="s">
        <v>12</v>
      </c>
      <c r="B4" s="29">
        <v>1</v>
      </c>
      <c r="C4" s="63">
        <v>40447177</v>
      </c>
      <c r="D4" s="46">
        <v>40921</v>
      </c>
      <c r="E4" s="46" t="s">
        <v>223</v>
      </c>
      <c r="F4" s="60">
        <v>7</v>
      </c>
      <c r="G4" s="47">
        <v>466.10169491525426</v>
      </c>
      <c r="H4" s="61" t="s">
        <v>224</v>
      </c>
    </row>
    <row r="5" spans="1:8" ht="31.5" customHeight="1">
      <c r="A5" s="30" t="s">
        <v>12</v>
      </c>
      <c r="B5" s="29">
        <f>B4+1</f>
        <v>2</v>
      </c>
      <c r="C5" s="56">
        <v>40471783</v>
      </c>
      <c r="D5" s="46">
        <v>40919</v>
      </c>
      <c r="E5" s="46" t="s">
        <v>223</v>
      </c>
      <c r="F5" s="60">
        <v>66</v>
      </c>
      <c r="G5" s="47">
        <v>931941.1186440679</v>
      </c>
      <c r="H5" s="62" t="s">
        <v>225</v>
      </c>
    </row>
    <row r="6" spans="1:8" ht="31.5" customHeight="1">
      <c r="A6" s="30" t="s">
        <v>12</v>
      </c>
      <c r="B6" s="29">
        <f aca="true" t="shared" si="0" ref="B6:B71">B5+1</f>
        <v>3</v>
      </c>
      <c r="C6" s="64">
        <v>40476847</v>
      </c>
      <c r="D6" s="46">
        <v>40919</v>
      </c>
      <c r="E6" s="46" t="s">
        <v>223</v>
      </c>
      <c r="F6" s="60">
        <v>2</v>
      </c>
      <c r="G6" s="47">
        <v>466.10169491525426</v>
      </c>
      <c r="H6" s="50" t="s">
        <v>18</v>
      </c>
    </row>
    <row r="7" spans="1:8" ht="31.5" customHeight="1">
      <c r="A7" s="30" t="s">
        <v>12</v>
      </c>
      <c r="B7" s="29">
        <f t="shared" si="0"/>
        <v>4</v>
      </c>
      <c r="C7" s="64">
        <v>40480832</v>
      </c>
      <c r="D7" s="46">
        <v>40932</v>
      </c>
      <c r="E7" s="46" t="s">
        <v>223</v>
      </c>
      <c r="F7" s="60">
        <v>13.6</v>
      </c>
      <c r="G7" s="47">
        <v>466.10169491525426</v>
      </c>
      <c r="H7" s="61" t="s">
        <v>224</v>
      </c>
    </row>
    <row r="8" spans="1:8" ht="31.5" customHeight="1">
      <c r="A8" s="30" t="s">
        <v>12</v>
      </c>
      <c r="B8" s="29">
        <f t="shared" si="0"/>
        <v>5</v>
      </c>
      <c r="C8" s="65">
        <v>40475733</v>
      </c>
      <c r="D8" s="46">
        <v>40931</v>
      </c>
      <c r="E8" s="46" t="s">
        <v>223</v>
      </c>
      <c r="F8" s="60">
        <v>8</v>
      </c>
      <c r="G8" s="47">
        <v>466.10169491525426</v>
      </c>
      <c r="H8" s="62" t="s">
        <v>38</v>
      </c>
    </row>
    <row r="9" spans="1:8" ht="31.5" customHeight="1">
      <c r="A9" s="30" t="s">
        <v>12</v>
      </c>
      <c r="B9" s="29">
        <f t="shared" si="0"/>
        <v>6</v>
      </c>
      <c r="C9" s="65">
        <v>40478742</v>
      </c>
      <c r="D9" s="46">
        <v>40920</v>
      </c>
      <c r="E9" s="46" t="s">
        <v>223</v>
      </c>
      <c r="F9" s="60">
        <v>8</v>
      </c>
      <c r="G9" s="47">
        <v>466.10169491525426</v>
      </c>
      <c r="H9" s="49" t="s">
        <v>226</v>
      </c>
    </row>
    <row r="10" spans="1:8" ht="31.5" customHeight="1">
      <c r="A10" s="30" t="s">
        <v>12</v>
      </c>
      <c r="B10" s="29">
        <f t="shared" si="0"/>
        <v>7</v>
      </c>
      <c r="C10" s="65">
        <v>40485809</v>
      </c>
      <c r="D10" s="46">
        <v>40921</v>
      </c>
      <c r="E10" s="46" t="s">
        <v>223</v>
      </c>
      <c r="F10" s="60">
        <v>15</v>
      </c>
      <c r="G10" s="47">
        <v>466.10169491525426</v>
      </c>
      <c r="H10" s="49" t="s">
        <v>226</v>
      </c>
    </row>
    <row r="11" spans="1:8" ht="31.5" customHeight="1">
      <c r="A11" s="30" t="s">
        <v>12</v>
      </c>
      <c r="B11" s="29">
        <f t="shared" si="0"/>
        <v>8</v>
      </c>
      <c r="C11" s="65">
        <v>40488666</v>
      </c>
      <c r="D11" s="46">
        <v>40928</v>
      </c>
      <c r="E11" s="46" t="s">
        <v>223</v>
      </c>
      <c r="F11" s="60">
        <v>8</v>
      </c>
      <c r="G11" s="47">
        <v>466.10169491525426</v>
      </c>
      <c r="H11" s="49" t="s">
        <v>227</v>
      </c>
    </row>
    <row r="12" spans="1:8" ht="31.5" customHeight="1">
      <c r="A12" s="30" t="s">
        <v>12</v>
      </c>
      <c r="B12" s="29">
        <f t="shared" si="0"/>
        <v>9</v>
      </c>
      <c r="C12" s="65">
        <v>40490185</v>
      </c>
      <c r="D12" s="46">
        <v>40938</v>
      </c>
      <c r="E12" s="46" t="s">
        <v>223</v>
      </c>
      <c r="F12" s="60">
        <v>8</v>
      </c>
      <c r="G12" s="47">
        <v>466.10169491525426</v>
      </c>
      <c r="H12" s="49" t="s">
        <v>226</v>
      </c>
    </row>
    <row r="13" spans="1:8" ht="31.5" customHeight="1">
      <c r="A13" s="30" t="s">
        <v>12</v>
      </c>
      <c r="B13" s="29">
        <f t="shared" si="0"/>
        <v>10</v>
      </c>
      <c r="C13" s="65">
        <v>40491913</v>
      </c>
      <c r="D13" s="46">
        <v>40939</v>
      </c>
      <c r="E13" s="46" t="s">
        <v>223</v>
      </c>
      <c r="F13" s="60">
        <v>7</v>
      </c>
      <c r="G13" s="47">
        <v>466.10169491525426</v>
      </c>
      <c r="H13" s="48" t="s">
        <v>18</v>
      </c>
    </row>
    <row r="14" spans="1:8" ht="31.5" customHeight="1">
      <c r="A14" s="30" t="s">
        <v>12</v>
      </c>
      <c r="B14" s="29">
        <f t="shared" si="0"/>
        <v>11</v>
      </c>
      <c r="C14" s="45">
        <v>40462432</v>
      </c>
      <c r="D14" s="46">
        <v>40932</v>
      </c>
      <c r="E14" s="46" t="s">
        <v>223</v>
      </c>
      <c r="F14" s="60">
        <v>5</v>
      </c>
      <c r="G14" s="47">
        <v>466.1</v>
      </c>
      <c r="H14" s="48" t="s">
        <v>228</v>
      </c>
    </row>
    <row r="15" spans="1:8" ht="31.5" customHeight="1">
      <c r="A15" s="30" t="s">
        <v>12</v>
      </c>
      <c r="B15" s="29">
        <f t="shared" si="0"/>
        <v>12</v>
      </c>
      <c r="C15" s="45">
        <v>40484131</v>
      </c>
      <c r="D15" s="46">
        <v>40927</v>
      </c>
      <c r="E15" s="46" t="s">
        <v>223</v>
      </c>
      <c r="F15" s="60">
        <v>13.6</v>
      </c>
      <c r="G15" s="47">
        <v>466.1</v>
      </c>
      <c r="H15" s="48" t="s">
        <v>229</v>
      </c>
    </row>
    <row r="16" spans="1:8" ht="31.5" customHeight="1">
      <c r="A16" s="30" t="s">
        <v>12</v>
      </c>
      <c r="B16" s="29">
        <f t="shared" si="0"/>
        <v>13</v>
      </c>
      <c r="C16" s="45">
        <v>40482080</v>
      </c>
      <c r="D16" s="46">
        <v>40918</v>
      </c>
      <c r="E16" s="46" t="s">
        <v>223</v>
      </c>
      <c r="F16" s="60">
        <v>15</v>
      </c>
      <c r="G16" s="47">
        <v>466.1</v>
      </c>
      <c r="H16" s="49" t="s">
        <v>230</v>
      </c>
    </row>
    <row r="17" spans="1:8" ht="31.5" customHeight="1">
      <c r="A17" s="30" t="s">
        <v>12</v>
      </c>
      <c r="B17" s="29">
        <f t="shared" si="0"/>
        <v>14</v>
      </c>
      <c r="C17" s="45">
        <v>40480366</v>
      </c>
      <c r="D17" s="46">
        <v>40921</v>
      </c>
      <c r="E17" s="46" t="s">
        <v>223</v>
      </c>
      <c r="F17" s="60">
        <v>15</v>
      </c>
      <c r="G17" s="47">
        <v>466.1</v>
      </c>
      <c r="H17" s="48" t="s">
        <v>230</v>
      </c>
    </row>
    <row r="18" spans="1:8" ht="31.5" customHeight="1">
      <c r="A18" s="30" t="s">
        <v>12</v>
      </c>
      <c r="B18" s="29">
        <f t="shared" si="0"/>
        <v>15</v>
      </c>
      <c r="C18" s="45">
        <v>40477766</v>
      </c>
      <c r="D18" s="46">
        <v>40921</v>
      </c>
      <c r="E18" s="46" t="s">
        <v>223</v>
      </c>
      <c r="F18" s="60">
        <v>15</v>
      </c>
      <c r="G18" s="47">
        <v>466.1</v>
      </c>
      <c r="H18" s="50" t="s">
        <v>231</v>
      </c>
    </row>
    <row r="19" spans="1:8" ht="31.5" customHeight="1">
      <c r="A19" s="30" t="s">
        <v>12</v>
      </c>
      <c r="B19" s="29">
        <f t="shared" si="0"/>
        <v>16</v>
      </c>
      <c r="C19" s="45">
        <v>40480213</v>
      </c>
      <c r="D19" s="46">
        <v>40919</v>
      </c>
      <c r="E19" s="46" t="s">
        <v>223</v>
      </c>
      <c r="F19" s="60">
        <v>5.5</v>
      </c>
      <c r="G19" s="47">
        <v>466.1</v>
      </c>
      <c r="H19" s="50" t="s">
        <v>232</v>
      </c>
    </row>
    <row r="20" spans="1:8" ht="31.5" customHeight="1">
      <c r="A20" s="30" t="s">
        <v>12</v>
      </c>
      <c r="B20" s="29">
        <f t="shared" si="0"/>
        <v>17</v>
      </c>
      <c r="C20" s="45">
        <v>40471817</v>
      </c>
      <c r="D20" s="46">
        <v>40939</v>
      </c>
      <c r="E20" s="46" t="s">
        <v>356</v>
      </c>
      <c r="F20" s="60">
        <v>276.6</v>
      </c>
      <c r="G20" s="47">
        <v>7811361.02</v>
      </c>
      <c r="H20" s="50" t="s">
        <v>233</v>
      </c>
    </row>
    <row r="21" spans="1:8" ht="31.5" customHeight="1">
      <c r="A21" s="30" t="s">
        <v>12</v>
      </c>
      <c r="B21" s="29">
        <f t="shared" si="0"/>
        <v>18</v>
      </c>
      <c r="C21" s="45" t="s">
        <v>234</v>
      </c>
      <c r="D21" s="46">
        <v>40921</v>
      </c>
      <c r="E21" s="46" t="s">
        <v>223</v>
      </c>
      <c r="F21" s="60">
        <v>8</v>
      </c>
      <c r="G21" s="47">
        <v>466.1</v>
      </c>
      <c r="H21" s="50" t="s">
        <v>235</v>
      </c>
    </row>
    <row r="22" spans="1:8" ht="31.5" customHeight="1">
      <c r="A22" s="30" t="s">
        <v>12</v>
      </c>
      <c r="B22" s="29">
        <f t="shared" si="0"/>
        <v>19</v>
      </c>
      <c r="C22" s="45" t="s">
        <v>236</v>
      </c>
      <c r="D22" s="46">
        <v>40918</v>
      </c>
      <c r="E22" s="46" t="s">
        <v>223</v>
      </c>
      <c r="F22" s="60">
        <v>7</v>
      </c>
      <c r="G22" s="47">
        <v>466.1</v>
      </c>
      <c r="H22" s="50" t="s">
        <v>237</v>
      </c>
    </row>
    <row r="23" spans="1:8" ht="31.5" customHeight="1">
      <c r="A23" s="30" t="s">
        <v>12</v>
      </c>
      <c r="B23" s="29">
        <f t="shared" si="0"/>
        <v>20</v>
      </c>
      <c r="C23" s="45" t="s">
        <v>238</v>
      </c>
      <c r="D23" s="46">
        <v>40919</v>
      </c>
      <c r="E23" s="46" t="s">
        <v>223</v>
      </c>
      <c r="F23" s="60">
        <v>15</v>
      </c>
      <c r="G23" s="47">
        <v>466.1</v>
      </c>
      <c r="H23" s="50" t="s">
        <v>239</v>
      </c>
    </row>
    <row r="24" spans="1:8" ht="31.5" customHeight="1">
      <c r="A24" s="30" t="s">
        <v>12</v>
      </c>
      <c r="B24" s="29">
        <f t="shared" si="0"/>
        <v>21</v>
      </c>
      <c r="C24" s="45" t="s">
        <v>240</v>
      </c>
      <c r="D24" s="46">
        <v>40927</v>
      </c>
      <c r="E24" s="46" t="s">
        <v>223</v>
      </c>
      <c r="F24" s="60">
        <v>15</v>
      </c>
      <c r="G24" s="47">
        <v>466.1</v>
      </c>
      <c r="H24" s="50" t="s">
        <v>241</v>
      </c>
    </row>
    <row r="25" spans="1:8" ht="31.5" customHeight="1">
      <c r="A25" s="30" t="s">
        <v>12</v>
      </c>
      <c r="B25" s="29">
        <f t="shared" si="0"/>
        <v>22</v>
      </c>
      <c r="C25" s="45" t="s">
        <v>242</v>
      </c>
      <c r="D25" s="46">
        <v>40920</v>
      </c>
      <c r="E25" s="46" t="s">
        <v>223</v>
      </c>
      <c r="F25" s="60">
        <v>15</v>
      </c>
      <c r="G25" s="47">
        <v>466.1</v>
      </c>
      <c r="H25" s="50" t="s">
        <v>243</v>
      </c>
    </row>
    <row r="26" spans="1:8" ht="31.5" customHeight="1">
      <c r="A26" s="30" t="s">
        <v>12</v>
      </c>
      <c r="B26" s="29">
        <f t="shared" si="0"/>
        <v>23</v>
      </c>
      <c r="C26" s="45" t="s">
        <v>244</v>
      </c>
      <c r="D26" s="46">
        <v>40920</v>
      </c>
      <c r="E26" s="46" t="s">
        <v>223</v>
      </c>
      <c r="F26" s="60">
        <v>15</v>
      </c>
      <c r="G26" s="47">
        <v>466.1</v>
      </c>
      <c r="H26" s="50" t="s">
        <v>243</v>
      </c>
    </row>
    <row r="27" spans="1:8" ht="31.5" customHeight="1">
      <c r="A27" s="30" t="s">
        <v>12</v>
      </c>
      <c r="B27" s="29">
        <f t="shared" si="0"/>
        <v>24</v>
      </c>
      <c r="C27" s="45" t="s">
        <v>245</v>
      </c>
      <c r="D27" s="46">
        <v>40920</v>
      </c>
      <c r="E27" s="46" t="s">
        <v>223</v>
      </c>
      <c r="F27" s="60">
        <v>15</v>
      </c>
      <c r="G27" s="47">
        <v>466.1</v>
      </c>
      <c r="H27" s="50" t="s">
        <v>246</v>
      </c>
    </row>
    <row r="28" spans="1:8" ht="31.5" customHeight="1">
      <c r="A28" s="30" t="s">
        <v>12</v>
      </c>
      <c r="B28" s="29">
        <f t="shared" si="0"/>
        <v>25</v>
      </c>
      <c r="C28" s="45" t="s">
        <v>247</v>
      </c>
      <c r="D28" s="46">
        <v>40920</v>
      </c>
      <c r="E28" s="46" t="s">
        <v>223</v>
      </c>
      <c r="F28" s="60">
        <v>15</v>
      </c>
      <c r="G28" s="47">
        <v>466.1</v>
      </c>
      <c r="H28" s="50" t="s">
        <v>243</v>
      </c>
    </row>
    <row r="29" spans="1:8" ht="31.5" customHeight="1">
      <c r="A29" s="30" t="s">
        <v>12</v>
      </c>
      <c r="B29" s="29">
        <f t="shared" si="0"/>
        <v>26</v>
      </c>
      <c r="C29" s="45" t="s">
        <v>248</v>
      </c>
      <c r="D29" s="46">
        <v>40920</v>
      </c>
      <c r="E29" s="46" t="s">
        <v>223</v>
      </c>
      <c r="F29" s="60">
        <v>15</v>
      </c>
      <c r="G29" s="47">
        <v>466.1</v>
      </c>
      <c r="H29" s="50" t="s">
        <v>246</v>
      </c>
    </row>
    <row r="30" spans="1:8" ht="31.5" customHeight="1">
      <c r="A30" s="30" t="s">
        <v>12</v>
      </c>
      <c r="B30" s="29">
        <f t="shared" si="0"/>
        <v>27</v>
      </c>
      <c r="C30" s="45" t="s">
        <v>249</v>
      </c>
      <c r="D30" s="46">
        <v>40920</v>
      </c>
      <c r="E30" s="46" t="s">
        <v>223</v>
      </c>
      <c r="F30" s="60">
        <v>15</v>
      </c>
      <c r="G30" s="47">
        <v>466.1</v>
      </c>
      <c r="H30" s="50" t="s">
        <v>243</v>
      </c>
    </row>
    <row r="31" spans="1:8" ht="31.5" customHeight="1">
      <c r="A31" s="30" t="s">
        <v>12</v>
      </c>
      <c r="B31" s="29">
        <f t="shared" si="0"/>
        <v>28</v>
      </c>
      <c r="C31" s="45" t="s">
        <v>250</v>
      </c>
      <c r="D31" s="46">
        <v>40920</v>
      </c>
      <c r="E31" s="46" t="s">
        <v>223</v>
      </c>
      <c r="F31" s="60">
        <v>15</v>
      </c>
      <c r="G31" s="47">
        <v>466.1</v>
      </c>
      <c r="H31" s="50" t="s">
        <v>243</v>
      </c>
    </row>
    <row r="32" spans="1:8" ht="31.5" customHeight="1">
      <c r="A32" s="30" t="s">
        <v>12</v>
      </c>
      <c r="B32" s="29">
        <f t="shared" si="0"/>
        <v>29</v>
      </c>
      <c r="C32" s="45" t="s">
        <v>251</v>
      </c>
      <c r="D32" s="46">
        <v>40920</v>
      </c>
      <c r="E32" s="46" t="s">
        <v>223</v>
      </c>
      <c r="F32" s="60">
        <v>15</v>
      </c>
      <c r="G32" s="47">
        <v>466.1</v>
      </c>
      <c r="H32" s="50" t="s">
        <v>243</v>
      </c>
    </row>
    <row r="33" spans="1:8" ht="31.5" customHeight="1">
      <c r="A33" s="30" t="s">
        <v>12</v>
      </c>
      <c r="B33" s="29">
        <f t="shared" si="0"/>
        <v>30</v>
      </c>
      <c r="C33" s="45" t="s">
        <v>252</v>
      </c>
      <c r="D33" s="46">
        <v>40920</v>
      </c>
      <c r="E33" s="46" t="s">
        <v>223</v>
      </c>
      <c r="F33" s="60">
        <v>15</v>
      </c>
      <c r="G33" s="47">
        <v>466.1</v>
      </c>
      <c r="H33" s="50" t="s">
        <v>243</v>
      </c>
    </row>
    <row r="34" spans="1:8" ht="31.5" customHeight="1">
      <c r="A34" s="30" t="s">
        <v>12</v>
      </c>
      <c r="B34" s="29">
        <f t="shared" si="0"/>
        <v>31</v>
      </c>
      <c r="C34" s="45" t="s">
        <v>253</v>
      </c>
      <c r="D34" s="46">
        <v>40920</v>
      </c>
      <c r="E34" s="46" t="s">
        <v>223</v>
      </c>
      <c r="F34" s="60">
        <v>15</v>
      </c>
      <c r="G34" s="47">
        <v>466.1</v>
      </c>
      <c r="H34" s="50" t="s">
        <v>243</v>
      </c>
    </row>
    <row r="35" spans="1:8" ht="31.5" customHeight="1">
      <c r="A35" s="30" t="s">
        <v>12</v>
      </c>
      <c r="B35" s="29">
        <f t="shared" si="0"/>
        <v>32</v>
      </c>
      <c r="C35" s="45" t="s">
        <v>254</v>
      </c>
      <c r="D35" s="46">
        <v>40920</v>
      </c>
      <c r="E35" s="46" t="s">
        <v>223</v>
      </c>
      <c r="F35" s="60">
        <v>15</v>
      </c>
      <c r="G35" s="47">
        <v>466.1</v>
      </c>
      <c r="H35" s="50" t="s">
        <v>243</v>
      </c>
    </row>
    <row r="36" spans="1:8" ht="31.5" customHeight="1">
      <c r="A36" s="30" t="s">
        <v>12</v>
      </c>
      <c r="B36" s="29">
        <f t="shared" si="0"/>
        <v>33</v>
      </c>
      <c r="C36" s="45" t="s">
        <v>255</v>
      </c>
      <c r="D36" s="46">
        <v>40920</v>
      </c>
      <c r="E36" s="46" t="s">
        <v>223</v>
      </c>
      <c r="F36" s="60">
        <v>15</v>
      </c>
      <c r="G36" s="47">
        <v>466.1</v>
      </c>
      <c r="H36" s="50" t="s">
        <v>243</v>
      </c>
    </row>
    <row r="37" spans="1:8" ht="31.5" customHeight="1">
      <c r="A37" s="30" t="s">
        <v>12</v>
      </c>
      <c r="B37" s="29">
        <f t="shared" si="0"/>
        <v>34</v>
      </c>
      <c r="C37" s="45" t="s">
        <v>256</v>
      </c>
      <c r="D37" s="46">
        <v>40920</v>
      </c>
      <c r="E37" s="46" t="s">
        <v>223</v>
      </c>
      <c r="F37" s="60">
        <v>15</v>
      </c>
      <c r="G37" s="47">
        <v>466.1</v>
      </c>
      <c r="H37" s="50" t="s">
        <v>243</v>
      </c>
    </row>
    <row r="38" spans="1:8" ht="31.5" customHeight="1">
      <c r="A38" s="30" t="s">
        <v>12</v>
      </c>
      <c r="B38" s="29">
        <f t="shared" si="0"/>
        <v>35</v>
      </c>
      <c r="C38" s="45" t="s">
        <v>257</v>
      </c>
      <c r="D38" s="46">
        <v>40920</v>
      </c>
      <c r="E38" s="46" t="s">
        <v>223</v>
      </c>
      <c r="F38" s="60">
        <v>15</v>
      </c>
      <c r="G38" s="47">
        <v>466.1</v>
      </c>
      <c r="H38" s="50" t="s">
        <v>246</v>
      </c>
    </row>
    <row r="39" spans="1:8" ht="31.5" customHeight="1">
      <c r="A39" s="30" t="s">
        <v>12</v>
      </c>
      <c r="B39" s="29">
        <f t="shared" si="0"/>
        <v>36</v>
      </c>
      <c r="C39" s="45" t="s">
        <v>258</v>
      </c>
      <c r="D39" s="46">
        <v>40920</v>
      </c>
      <c r="E39" s="46" t="s">
        <v>223</v>
      </c>
      <c r="F39" s="60">
        <v>15</v>
      </c>
      <c r="G39" s="47">
        <v>466.1</v>
      </c>
      <c r="H39" s="50" t="s">
        <v>246</v>
      </c>
    </row>
    <row r="40" spans="1:8" ht="21.75" customHeight="1">
      <c r="A40" s="30" t="s">
        <v>12</v>
      </c>
      <c r="B40" s="29">
        <f t="shared" si="0"/>
        <v>37</v>
      </c>
      <c r="C40" s="51" t="s">
        <v>259</v>
      </c>
      <c r="D40" s="52">
        <v>40920</v>
      </c>
      <c r="E40" s="53" t="s">
        <v>223</v>
      </c>
      <c r="F40" s="66">
        <v>15</v>
      </c>
      <c r="G40" s="54">
        <v>466.1</v>
      </c>
      <c r="H40" s="55" t="s">
        <v>246</v>
      </c>
    </row>
    <row r="41" spans="1:8" ht="21.75" customHeight="1">
      <c r="A41" s="30" t="s">
        <v>12</v>
      </c>
      <c r="B41" s="29">
        <f t="shared" si="0"/>
        <v>38</v>
      </c>
      <c r="C41" s="53" t="s">
        <v>260</v>
      </c>
      <c r="D41" s="52">
        <v>40920</v>
      </c>
      <c r="E41" s="53" t="s">
        <v>223</v>
      </c>
      <c r="F41" s="66">
        <v>15</v>
      </c>
      <c r="G41" s="54">
        <v>466.1</v>
      </c>
      <c r="H41" s="53" t="s">
        <v>243</v>
      </c>
    </row>
    <row r="42" spans="1:8" ht="21.75" customHeight="1">
      <c r="A42" s="30" t="s">
        <v>12</v>
      </c>
      <c r="B42" s="29">
        <f t="shared" si="0"/>
        <v>39</v>
      </c>
      <c r="C42" s="53" t="s">
        <v>261</v>
      </c>
      <c r="D42" s="52">
        <v>40920</v>
      </c>
      <c r="E42" s="53" t="s">
        <v>223</v>
      </c>
      <c r="F42" s="66">
        <v>15</v>
      </c>
      <c r="G42" s="54">
        <v>466.1</v>
      </c>
      <c r="H42" s="55" t="s">
        <v>246</v>
      </c>
    </row>
    <row r="43" spans="1:8" ht="21.75" customHeight="1">
      <c r="A43" s="30" t="s">
        <v>12</v>
      </c>
      <c r="B43" s="29">
        <f t="shared" si="0"/>
        <v>40</v>
      </c>
      <c r="C43" s="53" t="s">
        <v>262</v>
      </c>
      <c r="D43" s="52">
        <v>40920</v>
      </c>
      <c r="E43" s="53" t="s">
        <v>223</v>
      </c>
      <c r="F43" s="66">
        <v>15</v>
      </c>
      <c r="G43" s="54">
        <v>466.1</v>
      </c>
      <c r="H43" s="53" t="s">
        <v>246</v>
      </c>
    </row>
    <row r="44" spans="1:8" ht="21.75" customHeight="1">
      <c r="A44" s="30" t="s">
        <v>12</v>
      </c>
      <c r="B44" s="29">
        <f t="shared" si="0"/>
        <v>41</v>
      </c>
      <c r="C44" s="53" t="s">
        <v>263</v>
      </c>
      <c r="D44" s="52">
        <v>40920</v>
      </c>
      <c r="E44" s="53" t="s">
        <v>223</v>
      </c>
      <c r="F44" s="66">
        <v>15</v>
      </c>
      <c r="G44" s="54">
        <v>466.1</v>
      </c>
      <c r="H44" s="53" t="s">
        <v>246</v>
      </c>
    </row>
    <row r="45" spans="1:8" ht="21.75" customHeight="1">
      <c r="A45" s="30" t="s">
        <v>12</v>
      </c>
      <c r="B45" s="29">
        <f t="shared" si="0"/>
        <v>42</v>
      </c>
      <c r="C45" s="53" t="s">
        <v>264</v>
      </c>
      <c r="D45" s="52">
        <v>40920</v>
      </c>
      <c r="E45" s="53" t="s">
        <v>223</v>
      </c>
      <c r="F45" s="66">
        <v>15</v>
      </c>
      <c r="G45" s="54">
        <v>466.1</v>
      </c>
      <c r="H45" s="53" t="s">
        <v>246</v>
      </c>
    </row>
    <row r="46" spans="1:8" ht="21.75" customHeight="1">
      <c r="A46" s="30" t="s">
        <v>12</v>
      </c>
      <c r="B46" s="29">
        <f t="shared" si="0"/>
        <v>43</v>
      </c>
      <c r="C46" s="53" t="s">
        <v>265</v>
      </c>
      <c r="D46" s="52">
        <v>40918</v>
      </c>
      <c r="E46" s="53" t="s">
        <v>223</v>
      </c>
      <c r="F46" s="66">
        <v>15</v>
      </c>
      <c r="G46" s="54">
        <v>466.1</v>
      </c>
      <c r="H46" s="53" t="s">
        <v>266</v>
      </c>
    </row>
    <row r="47" spans="1:8" ht="21.75" customHeight="1">
      <c r="A47" s="30" t="s">
        <v>12</v>
      </c>
      <c r="B47" s="29">
        <f t="shared" si="0"/>
        <v>44</v>
      </c>
      <c r="C47" s="53" t="s">
        <v>267</v>
      </c>
      <c r="D47" s="52">
        <v>40927</v>
      </c>
      <c r="E47" s="53" t="s">
        <v>223</v>
      </c>
      <c r="F47" s="66">
        <v>6</v>
      </c>
      <c r="G47" s="54">
        <v>466.1</v>
      </c>
      <c r="H47" s="53" t="s">
        <v>268</v>
      </c>
    </row>
    <row r="48" spans="1:8" ht="21.75" customHeight="1">
      <c r="A48" s="30" t="s">
        <v>12</v>
      </c>
      <c r="B48" s="29">
        <f t="shared" si="0"/>
        <v>45</v>
      </c>
      <c r="C48" s="53" t="s">
        <v>269</v>
      </c>
      <c r="D48" s="52">
        <v>40921</v>
      </c>
      <c r="E48" s="53" t="s">
        <v>223</v>
      </c>
      <c r="F48" s="66">
        <v>8</v>
      </c>
      <c r="G48" s="54">
        <v>466.1</v>
      </c>
      <c r="H48" s="53" t="s">
        <v>270</v>
      </c>
    </row>
    <row r="49" spans="1:8" ht="21.75" customHeight="1">
      <c r="A49" s="30" t="s">
        <v>12</v>
      </c>
      <c r="B49" s="29">
        <f t="shared" si="0"/>
        <v>46</v>
      </c>
      <c r="C49" s="53" t="s">
        <v>271</v>
      </c>
      <c r="D49" s="52">
        <v>40919</v>
      </c>
      <c r="E49" s="53" t="s">
        <v>223</v>
      </c>
      <c r="F49" s="66">
        <v>8</v>
      </c>
      <c r="G49" s="54">
        <v>466.1</v>
      </c>
      <c r="H49" s="53" t="s">
        <v>272</v>
      </c>
    </row>
    <row r="50" spans="1:8" ht="21.75" customHeight="1">
      <c r="A50" s="30" t="s">
        <v>12</v>
      </c>
      <c r="B50" s="29">
        <f t="shared" si="0"/>
        <v>47</v>
      </c>
      <c r="C50" s="53" t="s">
        <v>273</v>
      </c>
      <c r="D50" s="52">
        <v>40918</v>
      </c>
      <c r="E50" s="53" t="s">
        <v>223</v>
      </c>
      <c r="F50" s="66">
        <v>8</v>
      </c>
      <c r="G50" s="54">
        <v>466.1</v>
      </c>
      <c r="H50" s="53" t="s">
        <v>270</v>
      </c>
    </row>
    <row r="51" spans="1:8" ht="44.25" customHeight="1">
      <c r="A51" s="30" t="s">
        <v>12</v>
      </c>
      <c r="B51" s="29">
        <f t="shared" si="0"/>
        <v>48</v>
      </c>
      <c r="C51" s="53" t="s">
        <v>274</v>
      </c>
      <c r="D51" s="52">
        <v>40925</v>
      </c>
      <c r="E51" s="53" t="s">
        <v>223</v>
      </c>
      <c r="F51" s="66">
        <v>8</v>
      </c>
      <c r="G51" s="54">
        <v>466.1</v>
      </c>
      <c r="H51" s="55" t="s">
        <v>275</v>
      </c>
    </row>
    <row r="52" spans="1:8" ht="21.75" customHeight="1">
      <c r="A52" s="30" t="s">
        <v>12</v>
      </c>
      <c r="B52" s="29">
        <f t="shared" si="0"/>
        <v>49</v>
      </c>
      <c r="C52" s="53" t="s">
        <v>276</v>
      </c>
      <c r="D52" s="52">
        <v>40918</v>
      </c>
      <c r="E52" s="53" t="s">
        <v>223</v>
      </c>
      <c r="F52" s="66">
        <v>10</v>
      </c>
      <c r="G52" s="54">
        <v>466.1</v>
      </c>
      <c r="H52" s="53" t="s">
        <v>277</v>
      </c>
    </row>
    <row r="53" spans="1:8" ht="21.75" customHeight="1">
      <c r="A53" s="30" t="s">
        <v>12</v>
      </c>
      <c r="B53" s="29">
        <f t="shared" si="0"/>
        <v>50</v>
      </c>
      <c r="C53" s="53" t="s">
        <v>278</v>
      </c>
      <c r="D53" s="52">
        <v>40918</v>
      </c>
      <c r="E53" s="53" t="s">
        <v>223</v>
      </c>
      <c r="F53" s="66">
        <v>9</v>
      </c>
      <c r="G53" s="54">
        <v>466.1</v>
      </c>
      <c r="H53" s="53" t="s">
        <v>279</v>
      </c>
    </row>
    <row r="54" spans="1:8" ht="21.75" customHeight="1">
      <c r="A54" s="30" t="s">
        <v>12</v>
      </c>
      <c r="B54" s="29">
        <f t="shared" si="0"/>
        <v>51</v>
      </c>
      <c r="C54" s="53" t="s">
        <v>280</v>
      </c>
      <c r="D54" s="52">
        <v>40921</v>
      </c>
      <c r="E54" s="53" t="s">
        <v>223</v>
      </c>
      <c r="F54" s="66">
        <v>15</v>
      </c>
      <c r="G54" s="54">
        <v>466.1</v>
      </c>
      <c r="H54" s="53" t="s">
        <v>281</v>
      </c>
    </row>
    <row r="55" spans="1:8" ht="21.75" customHeight="1">
      <c r="A55" s="30" t="s">
        <v>12</v>
      </c>
      <c r="B55" s="29">
        <f t="shared" si="0"/>
        <v>52</v>
      </c>
      <c r="C55" s="53" t="s">
        <v>282</v>
      </c>
      <c r="D55" s="52">
        <v>40920</v>
      </c>
      <c r="E55" s="53" t="s">
        <v>223</v>
      </c>
      <c r="F55" s="66">
        <v>8</v>
      </c>
      <c r="G55" s="54">
        <v>466.1</v>
      </c>
      <c r="H55" s="53" t="s">
        <v>283</v>
      </c>
    </row>
    <row r="56" spans="1:8" ht="21.75" customHeight="1">
      <c r="A56" s="30" t="s">
        <v>12</v>
      </c>
      <c r="B56" s="29">
        <f t="shared" si="0"/>
        <v>53</v>
      </c>
      <c r="C56" s="53" t="s">
        <v>284</v>
      </c>
      <c r="D56" s="52">
        <v>40927</v>
      </c>
      <c r="E56" s="53" t="s">
        <v>223</v>
      </c>
      <c r="F56" s="66">
        <v>8</v>
      </c>
      <c r="G56" s="54">
        <v>466.1</v>
      </c>
      <c r="H56" s="53" t="s">
        <v>285</v>
      </c>
    </row>
    <row r="57" spans="1:8" ht="21.75" customHeight="1">
      <c r="A57" s="30" t="s">
        <v>12</v>
      </c>
      <c r="B57" s="29">
        <f t="shared" si="0"/>
        <v>54</v>
      </c>
      <c r="C57" s="53" t="s">
        <v>286</v>
      </c>
      <c r="D57" s="52">
        <v>40918</v>
      </c>
      <c r="E57" s="53" t="s">
        <v>223</v>
      </c>
      <c r="F57" s="66">
        <v>8</v>
      </c>
      <c r="G57" s="54">
        <v>466.1</v>
      </c>
      <c r="H57" s="53" t="s">
        <v>287</v>
      </c>
    </row>
    <row r="58" spans="1:8" ht="21.75" customHeight="1">
      <c r="A58" s="30" t="s">
        <v>12</v>
      </c>
      <c r="B58" s="29">
        <f t="shared" si="0"/>
        <v>55</v>
      </c>
      <c r="C58" s="53" t="s">
        <v>288</v>
      </c>
      <c r="D58" s="52">
        <v>40918</v>
      </c>
      <c r="E58" s="53" t="s">
        <v>223</v>
      </c>
      <c r="F58" s="66">
        <v>8</v>
      </c>
      <c r="G58" s="54">
        <v>466.1</v>
      </c>
      <c r="H58" s="53" t="s">
        <v>289</v>
      </c>
    </row>
    <row r="59" spans="1:8" ht="21.75" customHeight="1">
      <c r="A59" s="30" t="s">
        <v>12</v>
      </c>
      <c r="B59" s="29">
        <f t="shared" si="0"/>
        <v>56</v>
      </c>
      <c r="C59" s="53" t="s">
        <v>290</v>
      </c>
      <c r="D59" s="52">
        <v>40919</v>
      </c>
      <c r="E59" s="53" t="s">
        <v>223</v>
      </c>
      <c r="F59" s="66">
        <v>8</v>
      </c>
      <c r="G59" s="54">
        <v>466.1</v>
      </c>
      <c r="H59" s="53" t="s">
        <v>291</v>
      </c>
    </row>
    <row r="60" spans="1:8" ht="21.75" customHeight="1">
      <c r="A60" s="30" t="s">
        <v>12</v>
      </c>
      <c r="B60" s="29">
        <f t="shared" si="0"/>
        <v>57</v>
      </c>
      <c r="C60" s="53" t="s">
        <v>292</v>
      </c>
      <c r="D60" s="52">
        <v>40938</v>
      </c>
      <c r="E60" s="53" t="s">
        <v>223</v>
      </c>
      <c r="F60" s="66">
        <v>7</v>
      </c>
      <c r="G60" s="54">
        <v>466.1</v>
      </c>
      <c r="H60" s="53" t="s">
        <v>293</v>
      </c>
    </row>
    <row r="61" spans="1:8" ht="21.75" customHeight="1">
      <c r="A61" s="30" t="s">
        <v>12</v>
      </c>
      <c r="B61" s="29">
        <f t="shared" si="0"/>
        <v>58</v>
      </c>
      <c r="C61" s="53" t="s">
        <v>294</v>
      </c>
      <c r="D61" s="52">
        <v>40938</v>
      </c>
      <c r="E61" s="53" t="s">
        <v>223</v>
      </c>
      <c r="F61" s="66">
        <v>7</v>
      </c>
      <c r="G61" s="54">
        <v>466.1</v>
      </c>
      <c r="H61" s="53" t="s">
        <v>293</v>
      </c>
    </row>
    <row r="62" spans="1:8" ht="21.75" customHeight="1">
      <c r="A62" s="30" t="s">
        <v>12</v>
      </c>
      <c r="B62" s="29">
        <f t="shared" si="0"/>
        <v>59</v>
      </c>
      <c r="C62" s="53" t="s">
        <v>295</v>
      </c>
      <c r="D62" s="52">
        <v>40925</v>
      </c>
      <c r="E62" s="53" t="s">
        <v>223</v>
      </c>
      <c r="F62" s="66">
        <v>11.5</v>
      </c>
      <c r="G62" s="54">
        <v>466.1</v>
      </c>
      <c r="H62" s="53" t="s">
        <v>296</v>
      </c>
    </row>
    <row r="63" spans="1:8" ht="21.75" customHeight="1">
      <c r="A63" s="30" t="s">
        <v>12</v>
      </c>
      <c r="B63" s="29">
        <f t="shared" si="0"/>
        <v>60</v>
      </c>
      <c r="C63" s="53" t="s">
        <v>297</v>
      </c>
      <c r="D63" s="52">
        <v>40939</v>
      </c>
      <c r="E63" s="53" t="s">
        <v>223</v>
      </c>
      <c r="F63" s="66">
        <v>8</v>
      </c>
      <c r="G63" s="54">
        <v>466.1</v>
      </c>
      <c r="H63" s="53" t="s">
        <v>239</v>
      </c>
    </row>
    <row r="64" spans="1:8" ht="21.75" customHeight="1">
      <c r="A64" s="30" t="s">
        <v>12</v>
      </c>
      <c r="B64" s="29">
        <f t="shared" si="0"/>
        <v>61</v>
      </c>
      <c r="C64" s="53" t="s">
        <v>298</v>
      </c>
      <c r="D64" s="52">
        <v>40925</v>
      </c>
      <c r="E64" s="53" t="s">
        <v>223</v>
      </c>
      <c r="F64" s="66">
        <v>10</v>
      </c>
      <c r="G64" s="54">
        <v>466.1</v>
      </c>
      <c r="H64" s="53" t="s">
        <v>299</v>
      </c>
    </row>
    <row r="65" spans="1:8" ht="21.75" customHeight="1">
      <c r="A65" s="30" t="s">
        <v>12</v>
      </c>
      <c r="B65" s="29">
        <f t="shared" si="0"/>
        <v>62</v>
      </c>
      <c r="C65" s="53" t="s">
        <v>300</v>
      </c>
      <c r="D65" s="52">
        <v>40925</v>
      </c>
      <c r="E65" s="53" t="s">
        <v>223</v>
      </c>
      <c r="F65" s="66">
        <v>15</v>
      </c>
      <c r="G65" s="54">
        <v>466.1</v>
      </c>
      <c r="H65" s="53" t="s">
        <v>301</v>
      </c>
    </row>
    <row r="66" spans="1:8" ht="21.75" customHeight="1">
      <c r="A66" s="30" t="s">
        <v>12</v>
      </c>
      <c r="B66" s="29">
        <f t="shared" si="0"/>
        <v>63</v>
      </c>
      <c r="C66" s="53" t="s">
        <v>302</v>
      </c>
      <c r="D66" s="52">
        <v>40934</v>
      </c>
      <c r="E66" s="53" t="s">
        <v>223</v>
      </c>
      <c r="F66" s="66">
        <v>15</v>
      </c>
      <c r="G66" s="54">
        <v>466.1</v>
      </c>
      <c r="H66" s="53" t="s">
        <v>303</v>
      </c>
    </row>
    <row r="67" spans="1:8" ht="21.75" customHeight="1">
      <c r="A67" s="30" t="s">
        <v>12</v>
      </c>
      <c r="B67" s="29">
        <f t="shared" si="0"/>
        <v>64</v>
      </c>
      <c r="C67" s="53" t="s">
        <v>304</v>
      </c>
      <c r="D67" s="52">
        <v>40927</v>
      </c>
      <c r="E67" s="53" t="s">
        <v>223</v>
      </c>
      <c r="F67" s="66">
        <v>8</v>
      </c>
      <c r="G67" s="54">
        <v>466.1</v>
      </c>
      <c r="H67" s="53" t="s">
        <v>305</v>
      </c>
    </row>
    <row r="68" spans="1:8" ht="21.75" customHeight="1">
      <c r="A68" s="30" t="s">
        <v>12</v>
      </c>
      <c r="B68" s="29">
        <f t="shared" si="0"/>
        <v>65</v>
      </c>
      <c r="C68" s="53" t="s">
        <v>306</v>
      </c>
      <c r="D68" s="52">
        <v>40927</v>
      </c>
      <c r="E68" s="53" t="s">
        <v>223</v>
      </c>
      <c r="F68" s="66">
        <v>15</v>
      </c>
      <c r="G68" s="54">
        <v>466.1</v>
      </c>
      <c r="H68" s="53" t="s">
        <v>307</v>
      </c>
    </row>
    <row r="69" spans="1:8" ht="21.75" customHeight="1">
      <c r="A69" s="30" t="s">
        <v>12</v>
      </c>
      <c r="B69" s="29">
        <f t="shared" si="0"/>
        <v>66</v>
      </c>
      <c r="C69" s="53" t="s">
        <v>308</v>
      </c>
      <c r="D69" s="52">
        <v>40928</v>
      </c>
      <c r="E69" s="53" t="s">
        <v>223</v>
      </c>
      <c r="F69" s="66">
        <v>12</v>
      </c>
      <c r="G69" s="54">
        <v>466.1</v>
      </c>
      <c r="H69" s="53" t="s">
        <v>309</v>
      </c>
    </row>
    <row r="70" spans="1:8" ht="21.75" customHeight="1">
      <c r="A70" s="30" t="s">
        <v>12</v>
      </c>
      <c r="B70" s="29">
        <f t="shared" si="0"/>
        <v>67</v>
      </c>
      <c r="C70" s="53" t="s">
        <v>310</v>
      </c>
      <c r="D70" s="52">
        <v>40934</v>
      </c>
      <c r="E70" s="53" t="s">
        <v>223</v>
      </c>
      <c r="F70" s="66">
        <v>7</v>
      </c>
      <c r="G70" s="54">
        <v>466.1</v>
      </c>
      <c r="H70" s="53" t="s">
        <v>293</v>
      </c>
    </row>
    <row r="71" spans="1:8" ht="21.75" customHeight="1">
      <c r="A71" s="30" t="s">
        <v>12</v>
      </c>
      <c r="B71" s="29">
        <f t="shared" si="0"/>
        <v>68</v>
      </c>
      <c r="C71" s="53" t="s">
        <v>311</v>
      </c>
      <c r="D71" s="52">
        <v>40939</v>
      </c>
      <c r="E71" s="53" t="s">
        <v>223</v>
      </c>
      <c r="F71" s="66">
        <v>7</v>
      </c>
      <c r="G71" s="54">
        <v>466.1</v>
      </c>
      <c r="H71" s="53" t="s">
        <v>293</v>
      </c>
    </row>
    <row r="72" spans="1:8" ht="21.75" customHeight="1">
      <c r="A72" s="30" t="s">
        <v>12</v>
      </c>
      <c r="B72" s="29">
        <f aca="true" t="shared" si="1" ref="B72:B81">B71+1</f>
        <v>69</v>
      </c>
      <c r="C72" s="42" t="s">
        <v>312</v>
      </c>
      <c r="D72" s="43">
        <v>40934</v>
      </c>
      <c r="E72" s="30" t="s">
        <v>223</v>
      </c>
      <c r="F72" s="67">
        <v>7</v>
      </c>
      <c r="G72" s="44">
        <v>466.1</v>
      </c>
      <c r="H72" s="56" t="s">
        <v>293</v>
      </c>
    </row>
    <row r="73" spans="1:8" ht="21.75" customHeight="1">
      <c r="A73" s="30" t="s">
        <v>12</v>
      </c>
      <c r="B73" s="29">
        <f t="shared" si="1"/>
        <v>70</v>
      </c>
      <c r="C73" s="42" t="s">
        <v>313</v>
      </c>
      <c r="D73" s="43">
        <v>40932</v>
      </c>
      <c r="E73" s="30" t="s">
        <v>223</v>
      </c>
      <c r="F73" s="67">
        <v>7</v>
      </c>
      <c r="G73" s="44">
        <v>466.1</v>
      </c>
      <c r="H73" s="56" t="s">
        <v>293</v>
      </c>
    </row>
    <row r="74" spans="1:8" ht="21.75" customHeight="1">
      <c r="A74" s="30" t="s">
        <v>12</v>
      </c>
      <c r="B74" s="29">
        <f t="shared" si="1"/>
        <v>71</v>
      </c>
      <c r="C74" s="42" t="s">
        <v>314</v>
      </c>
      <c r="D74" s="43">
        <v>40939</v>
      </c>
      <c r="E74" s="30" t="s">
        <v>223</v>
      </c>
      <c r="F74" s="67">
        <v>7</v>
      </c>
      <c r="G74" s="44">
        <v>466.1</v>
      </c>
      <c r="H74" s="56" t="s">
        <v>293</v>
      </c>
    </row>
    <row r="75" spans="1:8" ht="21.75" customHeight="1">
      <c r="A75" s="30" t="s">
        <v>12</v>
      </c>
      <c r="B75" s="29">
        <f t="shared" si="1"/>
        <v>72</v>
      </c>
      <c r="C75" s="42">
        <v>40467753</v>
      </c>
      <c r="D75" s="43">
        <v>40918</v>
      </c>
      <c r="E75" s="30" t="s">
        <v>223</v>
      </c>
      <c r="F75" s="67">
        <v>15</v>
      </c>
      <c r="G75" s="44">
        <v>466.1</v>
      </c>
      <c r="H75" s="56" t="s">
        <v>315</v>
      </c>
    </row>
    <row r="76" spans="1:8" ht="21.75" customHeight="1">
      <c r="A76" s="30" t="s">
        <v>12</v>
      </c>
      <c r="B76" s="29">
        <f t="shared" si="1"/>
        <v>73</v>
      </c>
      <c r="C76" s="42">
        <v>40469617</v>
      </c>
      <c r="D76" s="43">
        <v>40928</v>
      </c>
      <c r="E76" s="30" t="s">
        <v>223</v>
      </c>
      <c r="F76" s="67">
        <v>5</v>
      </c>
      <c r="G76" s="44">
        <v>466.1</v>
      </c>
      <c r="H76" s="56" t="s">
        <v>316</v>
      </c>
    </row>
    <row r="77" spans="1:8" ht="21.75" customHeight="1">
      <c r="A77" s="30" t="s">
        <v>12</v>
      </c>
      <c r="B77" s="29">
        <f t="shared" si="1"/>
        <v>74</v>
      </c>
      <c r="C77" s="42">
        <v>40469620</v>
      </c>
      <c r="D77" s="43">
        <v>40928</v>
      </c>
      <c r="E77" s="30" t="s">
        <v>223</v>
      </c>
      <c r="F77" s="67">
        <v>5</v>
      </c>
      <c r="G77" s="44">
        <v>466.1</v>
      </c>
      <c r="H77" s="56" t="s">
        <v>316</v>
      </c>
    </row>
    <row r="78" spans="1:8" ht="21.75" customHeight="1">
      <c r="A78" s="30" t="s">
        <v>12</v>
      </c>
      <c r="B78" s="29">
        <f t="shared" si="1"/>
        <v>75</v>
      </c>
      <c r="C78" s="42">
        <v>40469602</v>
      </c>
      <c r="D78" s="43">
        <v>40928</v>
      </c>
      <c r="E78" s="30" t="s">
        <v>223</v>
      </c>
      <c r="F78" s="67">
        <v>5</v>
      </c>
      <c r="G78" s="44">
        <v>466.1</v>
      </c>
      <c r="H78" s="56" t="s">
        <v>316</v>
      </c>
    </row>
    <row r="79" spans="1:8" ht="21.75" customHeight="1">
      <c r="A79" s="30" t="s">
        <v>12</v>
      </c>
      <c r="B79" s="29">
        <f t="shared" si="1"/>
        <v>76</v>
      </c>
      <c r="C79" s="42">
        <v>40472876</v>
      </c>
      <c r="D79" s="43">
        <v>40919</v>
      </c>
      <c r="E79" s="30" t="s">
        <v>223</v>
      </c>
      <c r="F79" s="67">
        <v>7</v>
      </c>
      <c r="G79" s="44">
        <v>466.1</v>
      </c>
      <c r="H79" s="56" t="s">
        <v>317</v>
      </c>
    </row>
    <row r="80" spans="1:8" ht="21.75" customHeight="1">
      <c r="A80" s="30" t="s">
        <v>12</v>
      </c>
      <c r="B80" s="29">
        <f t="shared" si="1"/>
        <v>77</v>
      </c>
      <c r="C80" s="42">
        <v>40476640</v>
      </c>
      <c r="D80" s="43">
        <v>40919</v>
      </c>
      <c r="E80" s="30" t="s">
        <v>223</v>
      </c>
      <c r="F80" s="67">
        <v>13.6</v>
      </c>
      <c r="G80" s="44">
        <v>466.1</v>
      </c>
      <c r="H80" s="56" t="s">
        <v>318</v>
      </c>
    </row>
    <row r="81" spans="1:8" ht="21.75" customHeight="1">
      <c r="A81" s="30" t="s">
        <v>12</v>
      </c>
      <c r="B81" s="29">
        <f t="shared" si="1"/>
        <v>78</v>
      </c>
      <c r="C81" s="42">
        <v>40476625</v>
      </c>
      <c r="D81" s="43">
        <v>40919</v>
      </c>
      <c r="E81" s="30" t="s">
        <v>223</v>
      </c>
      <c r="F81" s="67">
        <v>3</v>
      </c>
      <c r="G81" s="44">
        <v>466.1</v>
      </c>
      <c r="H81" s="56" t="s">
        <v>319</v>
      </c>
    </row>
    <row r="82" spans="1:8" ht="21.75" customHeight="1">
      <c r="A82" s="30" t="s">
        <v>12</v>
      </c>
      <c r="B82" s="29">
        <f aca="true" t="shared" si="2" ref="B82:B125">B81+1</f>
        <v>79</v>
      </c>
      <c r="C82" s="42">
        <v>40478767</v>
      </c>
      <c r="D82" s="43">
        <v>40919</v>
      </c>
      <c r="E82" s="30" t="s">
        <v>223</v>
      </c>
      <c r="F82" s="67">
        <v>15</v>
      </c>
      <c r="G82" s="44">
        <v>466.1</v>
      </c>
      <c r="H82" s="56" t="s">
        <v>320</v>
      </c>
    </row>
    <row r="83" spans="1:8" ht="21.75" customHeight="1">
      <c r="A83" s="30" t="s">
        <v>12</v>
      </c>
      <c r="B83" s="29">
        <f t="shared" si="2"/>
        <v>80</v>
      </c>
      <c r="C83" s="42">
        <v>40481526</v>
      </c>
      <c r="D83" s="43">
        <v>40924</v>
      </c>
      <c r="E83" s="30" t="s">
        <v>223</v>
      </c>
      <c r="F83" s="67">
        <v>10.5</v>
      </c>
      <c r="G83" s="44">
        <v>466.1</v>
      </c>
      <c r="H83" s="56" t="s">
        <v>321</v>
      </c>
    </row>
    <row r="84" spans="1:8" ht="21.75" customHeight="1">
      <c r="A84" s="30" t="s">
        <v>12</v>
      </c>
      <c r="B84" s="29">
        <f t="shared" si="2"/>
        <v>81</v>
      </c>
      <c r="C84" s="42">
        <v>40481520</v>
      </c>
      <c r="D84" s="43">
        <v>40924</v>
      </c>
      <c r="E84" s="30" t="s">
        <v>223</v>
      </c>
      <c r="F84" s="67">
        <v>10.5</v>
      </c>
      <c r="G84" s="44">
        <v>466.1</v>
      </c>
      <c r="H84" s="56" t="s">
        <v>321</v>
      </c>
    </row>
    <row r="85" spans="1:8" ht="21.75" customHeight="1">
      <c r="A85" s="30" t="s">
        <v>12</v>
      </c>
      <c r="B85" s="29">
        <f t="shared" si="2"/>
        <v>82</v>
      </c>
      <c r="C85" s="42">
        <v>40483670</v>
      </c>
      <c r="D85" s="43">
        <v>40921</v>
      </c>
      <c r="E85" s="30" t="s">
        <v>223</v>
      </c>
      <c r="F85" s="67">
        <v>10</v>
      </c>
      <c r="G85" s="44">
        <v>466.1</v>
      </c>
      <c r="H85" s="56" t="s">
        <v>322</v>
      </c>
    </row>
    <row r="86" spans="1:8" ht="21.75" customHeight="1">
      <c r="A86" s="30" t="s">
        <v>12</v>
      </c>
      <c r="B86" s="29">
        <f t="shared" si="2"/>
        <v>83</v>
      </c>
      <c r="C86" s="42">
        <v>40489806</v>
      </c>
      <c r="D86" s="43">
        <v>40934</v>
      </c>
      <c r="E86" s="30" t="s">
        <v>223</v>
      </c>
      <c r="F86" s="67">
        <v>0.15</v>
      </c>
      <c r="G86" s="44">
        <v>466.1</v>
      </c>
      <c r="H86" s="56" t="s">
        <v>322</v>
      </c>
    </row>
    <row r="87" spans="1:8" ht="21.75" customHeight="1">
      <c r="A87" s="30" t="s">
        <v>12</v>
      </c>
      <c r="B87" s="29">
        <f t="shared" si="2"/>
        <v>84</v>
      </c>
      <c r="C87" s="42">
        <v>40489805</v>
      </c>
      <c r="D87" s="43">
        <v>40934</v>
      </c>
      <c r="E87" s="30" t="s">
        <v>223</v>
      </c>
      <c r="F87" s="67">
        <v>0.15</v>
      </c>
      <c r="G87" s="44">
        <v>466.1</v>
      </c>
      <c r="H87" s="56" t="s">
        <v>322</v>
      </c>
    </row>
    <row r="88" spans="1:8" ht="21.75" customHeight="1">
      <c r="A88" s="30" t="s">
        <v>12</v>
      </c>
      <c r="B88" s="29">
        <f t="shared" si="2"/>
        <v>85</v>
      </c>
      <c r="C88" s="42">
        <v>40489804</v>
      </c>
      <c r="D88" s="43">
        <v>40934</v>
      </c>
      <c r="E88" s="30" t="s">
        <v>223</v>
      </c>
      <c r="F88" s="67">
        <v>0.15</v>
      </c>
      <c r="G88" s="44">
        <v>466.1</v>
      </c>
      <c r="H88" s="56" t="s">
        <v>322</v>
      </c>
    </row>
    <row r="89" spans="1:8" ht="21.75" customHeight="1">
      <c r="A89" s="30" t="s">
        <v>12</v>
      </c>
      <c r="B89" s="29">
        <f t="shared" si="2"/>
        <v>86</v>
      </c>
      <c r="C89" s="42">
        <v>40489783</v>
      </c>
      <c r="D89" s="43">
        <v>40934</v>
      </c>
      <c r="E89" s="30" t="s">
        <v>223</v>
      </c>
      <c r="F89" s="67">
        <v>0.15</v>
      </c>
      <c r="G89" s="44">
        <v>466.1</v>
      </c>
      <c r="H89" s="56" t="s">
        <v>322</v>
      </c>
    </row>
    <row r="90" spans="1:8" ht="21.75" customHeight="1">
      <c r="A90" s="30" t="s">
        <v>12</v>
      </c>
      <c r="B90" s="29">
        <f t="shared" si="2"/>
        <v>87</v>
      </c>
      <c r="C90" s="42">
        <v>40489781</v>
      </c>
      <c r="D90" s="43">
        <v>40934</v>
      </c>
      <c r="E90" s="30" t="s">
        <v>223</v>
      </c>
      <c r="F90" s="67">
        <v>0.15</v>
      </c>
      <c r="G90" s="44">
        <v>466.1</v>
      </c>
      <c r="H90" s="56" t="s">
        <v>322</v>
      </c>
    </row>
    <row r="91" spans="1:8" ht="21.75" customHeight="1">
      <c r="A91" s="30" t="s">
        <v>12</v>
      </c>
      <c r="B91" s="29">
        <f t="shared" si="2"/>
        <v>88</v>
      </c>
      <c r="C91" s="42">
        <v>40489780</v>
      </c>
      <c r="D91" s="43">
        <v>40934</v>
      </c>
      <c r="E91" s="30" t="s">
        <v>223</v>
      </c>
      <c r="F91" s="67">
        <v>0.15</v>
      </c>
      <c r="G91" s="44">
        <v>466.1</v>
      </c>
      <c r="H91" s="56" t="s">
        <v>322</v>
      </c>
    </row>
    <row r="92" spans="1:8" ht="21.75" customHeight="1">
      <c r="A92" s="30" t="s">
        <v>12</v>
      </c>
      <c r="B92" s="29">
        <f t="shared" si="2"/>
        <v>89</v>
      </c>
      <c r="C92" s="42">
        <v>40489778</v>
      </c>
      <c r="D92" s="43">
        <v>40934</v>
      </c>
      <c r="E92" s="30" t="s">
        <v>223</v>
      </c>
      <c r="F92" s="67">
        <v>0.15</v>
      </c>
      <c r="G92" s="44">
        <v>466.1</v>
      </c>
      <c r="H92" s="56" t="s">
        <v>322</v>
      </c>
    </row>
    <row r="93" spans="1:8" ht="21.75" customHeight="1">
      <c r="A93" s="30" t="s">
        <v>12</v>
      </c>
      <c r="B93" s="29">
        <f t="shared" si="2"/>
        <v>90</v>
      </c>
      <c r="C93" s="42">
        <v>40489777</v>
      </c>
      <c r="D93" s="43">
        <v>40934</v>
      </c>
      <c r="E93" s="30" t="s">
        <v>223</v>
      </c>
      <c r="F93" s="67">
        <v>0.15</v>
      </c>
      <c r="G93" s="44">
        <v>466.1</v>
      </c>
      <c r="H93" s="56" t="s">
        <v>322</v>
      </c>
    </row>
    <row r="94" spans="1:8" ht="21.75" customHeight="1">
      <c r="A94" s="30" t="s">
        <v>12</v>
      </c>
      <c r="B94" s="29">
        <f t="shared" si="2"/>
        <v>91</v>
      </c>
      <c r="C94" s="42">
        <v>40489775</v>
      </c>
      <c r="D94" s="43">
        <v>40934</v>
      </c>
      <c r="E94" s="30" t="s">
        <v>223</v>
      </c>
      <c r="F94" s="67">
        <v>0.15</v>
      </c>
      <c r="G94" s="44">
        <v>466.1</v>
      </c>
      <c r="H94" s="56" t="s">
        <v>322</v>
      </c>
    </row>
    <row r="95" spans="1:8" ht="21.75" customHeight="1">
      <c r="A95" s="30" t="s">
        <v>12</v>
      </c>
      <c r="B95" s="29">
        <f t="shared" si="2"/>
        <v>92</v>
      </c>
      <c r="C95" s="42">
        <v>40489774</v>
      </c>
      <c r="D95" s="43">
        <v>40934</v>
      </c>
      <c r="E95" s="30" t="s">
        <v>223</v>
      </c>
      <c r="F95" s="67">
        <v>0.15</v>
      </c>
      <c r="G95" s="44">
        <v>466.1</v>
      </c>
      <c r="H95" s="56" t="s">
        <v>322</v>
      </c>
    </row>
    <row r="96" spans="1:8" ht="21.75" customHeight="1">
      <c r="A96" s="30" t="s">
        <v>12</v>
      </c>
      <c r="B96" s="29">
        <f t="shared" si="2"/>
        <v>93</v>
      </c>
      <c r="C96" s="42">
        <v>40489773</v>
      </c>
      <c r="D96" s="43">
        <v>40934</v>
      </c>
      <c r="E96" s="30" t="s">
        <v>223</v>
      </c>
      <c r="F96" s="67">
        <v>0.15</v>
      </c>
      <c r="G96" s="44">
        <v>466.1</v>
      </c>
      <c r="H96" s="56" t="s">
        <v>322</v>
      </c>
    </row>
    <row r="97" spans="1:8" ht="21.75" customHeight="1">
      <c r="A97" s="30" t="s">
        <v>12</v>
      </c>
      <c r="B97" s="29">
        <f t="shared" si="2"/>
        <v>94</v>
      </c>
      <c r="C97" s="42">
        <v>40489824</v>
      </c>
      <c r="D97" s="43">
        <v>40934</v>
      </c>
      <c r="E97" s="30" t="s">
        <v>223</v>
      </c>
      <c r="F97" s="67">
        <v>0.15</v>
      </c>
      <c r="G97" s="44">
        <v>466.1</v>
      </c>
      <c r="H97" s="56" t="s">
        <v>322</v>
      </c>
    </row>
    <row r="98" spans="1:8" ht="21.75" customHeight="1">
      <c r="A98" s="30" t="s">
        <v>12</v>
      </c>
      <c r="B98" s="29">
        <f t="shared" si="2"/>
        <v>95</v>
      </c>
      <c r="C98" s="42">
        <v>40489770</v>
      </c>
      <c r="D98" s="43">
        <v>40934</v>
      </c>
      <c r="E98" s="30" t="s">
        <v>223</v>
      </c>
      <c r="F98" s="67">
        <v>0.15</v>
      </c>
      <c r="G98" s="44">
        <v>466.1</v>
      </c>
      <c r="H98" s="56" t="s">
        <v>322</v>
      </c>
    </row>
    <row r="99" spans="1:8" ht="21.75" customHeight="1">
      <c r="A99" s="30" t="s">
        <v>12</v>
      </c>
      <c r="B99" s="29">
        <f t="shared" si="2"/>
        <v>96</v>
      </c>
      <c r="C99" s="42">
        <v>40489768</v>
      </c>
      <c r="D99" s="43">
        <v>40934</v>
      </c>
      <c r="E99" s="30" t="s">
        <v>223</v>
      </c>
      <c r="F99" s="67">
        <v>0.15</v>
      </c>
      <c r="G99" s="44">
        <v>466.1</v>
      </c>
      <c r="H99" s="56" t="s">
        <v>322</v>
      </c>
    </row>
    <row r="100" spans="1:8" ht="21.75" customHeight="1">
      <c r="A100" s="30" t="s">
        <v>12</v>
      </c>
      <c r="B100" s="29">
        <f t="shared" si="2"/>
        <v>97</v>
      </c>
      <c r="C100" s="42" t="s">
        <v>323</v>
      </c>
      <c r="D100" s="43">
        <v>40935</v>
      </c>
      <c r="E100" s="30" t="s">
        <v>223</v>
      </c>
      <c r="F100" s="67">
        <v>3</v>
      </c>
      <c r="G100" s="44">
        <v>466.1</v>
      </c>
      <c r="H100" s="56" t="s">
        <v>316</v>
      </c>
    </row>
    <row r="101" spans="1:8" ht="28.5" customHeight="1">
      <c r="A101" s="30" t="s">
        <v>12</v>
      </c>
      <c r="B101" s="29">
        <f t="shared" si="2"/>
        <v>98</v>
      </c>
      <c r="C101" s="42">
        <v>40489823</v>
      </c>
      <c r="D101" s="43">
        <v>40934</v>
      </c>
      <c r="E101" s="30" t="s">
        <v>223</v>
      </c>
      <c r="F101" s="67">
        <v>0.15</v>
      </c>
      <c r="G101" s="44">
        <v>466.1</v>
      </c>
      <c r="H101" s="56" t="s">
        <v>322</v>
      </c>
    </row>
    <row r="102" spans="1:8" ht="21.75" customHeight="1">
      <c r="A102" s="30" t="s">
        <v>12</v>
      </c>
      <c r="B102" s="29">
        <f t="shared" si="2"/>
        <v>99</v>
      </c>
      <c r="C102" s="42">
        <v>40489825</v>
      </c>
      <c r="D102" s="43">
        <v>40934</v>
      </c>
      <c r="E102" s="30" t="s">
        <v>223</v>
      </c>
      <c r="F102" s="67">
        <v>0.15</v>
      </c>
      <c r="G102" s="44">
        <v>466.1</v>
      </c>
      <c r="H102" s="56" t="s">
        <v>322</v>
      </c>
    </row>
    <row r="103" spans="1:8" ht="21.75" customHeight="1">
      <c r="A103" s="30" t="s">
        <v>12</v>
      </c>
      <c r="B103" s="29">
        <f t="shared" si="2"/>
        <v>100</v>
      </c>
      <c r="C103" s="42">
        <v>40489826</v>
      </c>
      <c r="D103" s="43">
        <v>40934</v>
      </c>
      <c r="E103" s="30" t="s">
        <v>223</v>
      </c>
      <c r="F103" s="67">
        <v>0.15</v>
      </c>
      <c r="G103" s="44">
        <v>466.1</v>
      </c>
      <c r="H103" s="56" t="s">
        <v>322</v>
      </c>
    </row>
    <row r="104" spans="1:8" ht="21.75" customHeight="1">
      <c r="A104" s="30" t="s">
        <v>12</v>
      </c>
      <c r="B104" s="29">
        <f t="shared" si="2"/>
        <v>101</v>
      </c>
      <c r="C104" s="42" t="s">
        <v>324</v>
      </c>
      <c r="D104" s="43">
        <v>40925</v>
      </c>
      <c r="E104" s="30" t="s">
        <v>223</v>
      </c>
      <c r="F104" s="67">
        <v>8</v>
      </c>
      <c r="G104" s="44">
        <v>466.1</v>
      </c>
      <c r="H104" s="56" t="s">
        <v>325</v>
      </c>
    </row>
    <row r="105" spans="1:8" ht="21.75" customHeight="1">
      <c r="A105" s="30" t="s">
        <v>12</v>
      </c>
      <c r="B105" s="29">
        <f t="shared" si="2"/>
        <v>102</v>
      </c>
      <c r="C105" s="42">
        <v>40470892</v>
      </c>
      <c r="D105" s="43">
        <v>40918</v>
      </c>
      <c r="E105" s="30" t="s">
        <v>223</v>
      </c>
      <c r="F105" s="67">
        <v>10</v>
      </c>
      <c r="G105" s="44">
        <v>466.1</v>
      </c>
      <c r="H105" s="56" t="s">
        <v>326</v>
      </c>
    </row>
    <row r="106" spans="1:8" ht="21.75" customHeight="1">
      <c r="A106" s="30" t="s">
        <v>12</v>
      </c>
      <c r="B106" s="29">
        <f t="shared" si="2"/>
        <v>103</v>
      </c>
      <c r="C106" s="42">
        <v>40470805</v>
      </c>
      <c r="D106" s="43">
        <v>40918</v>
      </c>
      <c r="E106" s="30" t="s">
        <v>223</v>
      </c>
      <c r="F106" s="67">
        <v>10</v>
      </c>
      <c r="G106" s="44">
        <v>466.1</v>
      </c>
      <c r="H106" s="56" t="s">
        <v>326</v>
      </c>
    </row>
    <row r="107" spans="1:8" ht="21.75" customHeight="1">
      <c r="A107" s="30" t="s">
        <v>12</v>
      </c>
      <c r="B107" s="29">
        <f t="shared" si="2"/>
        <v>104</v>
      </c>
      <c r="C107" s="42">
        <v>40470754</v>
      </c>
      <c r="D107" s="43">
        <v>40932</v>
      </c>
      <c r="E107" s="30" t="s">
        <v>223</v>
      </c>
      <c r="F107" s="67">
        <v>10</v>
      </c>
      <c r="G107" s="44">
        <v>466.1</v>
      </c>
      <c r="H107" s="56" t="s">
        <v>327</v>
      </c>
    </row>
    <row r="108" spans="1:8" ht="21.75" customHeight="1">
      <c r="A108" s="30" t="s">
        <v>12</v>
      </c>
      <c r="B108" s="29">
        <f t="shared" si="2"/>
        <v>105</v>
      </c>
      <c r="C108" s="42">
        <v>40470822</v>
      </c>
      <c r="D108" s="43">
        <v>40918</v>
      </c>
      <c r="E108" s="30" t="s">
        <v>223</v>
      </c>
      <c r="F108" s="67">
        <v>3</v>
      </c>
      <c r="G108" s="44">
        <v>466.1</v>
      </c>
      <c r="H108" s="56" t="s">
        <v>328</v>
      </c>
    </row>
    <row r="109" spans="1:8" ht="21.75" customHeight="1">
      <c r="A109" s="30" t="s">
        <v>12</v>
      </c>
      <c r="B109" s="29">
        <f t="shared" si="2"/>
        <v>106</v>
      </c>
      <c r="C109" s="42">
        <v>40470655</v>
      </c>
      <c r="D109" s="43">
        <v>40920</v>
      </c>
      <c r="E109" s="30" t="s">
        <v>223</v>
      </c>
      <c r="F109" s="67">
        <v>3</v>
      </c>
      <c r="G109" s="44">
        <v>466.1</v>
      </c>
      <c r="H109" s="56" t="s">
        <v>328</v>
      </c>
    </row>
    <row r="110" spans="1:8" ht="21.75" customHeight="1">
      <c r="A110" s="30" t="s">
        <v>12</v>
      </c>
      <c r="B110" s="29">
        <f t="shared" si="2"/>
        <v>107</v>
      </c>
      <c r="C110" s="42">
        <v>40471545</v>
      </c>
      <c r="D110" s="43">
        <v>40938</v>
      </c>
      <c r="E110" s="30" t="s">
        <v>223</v>
      </c>
      <c r="F110" s="67">
        <v>8</v>
      </c>
      <c r="G110" s="44">
        <v>466.1</v>
      </c>
      <c r="H110" s="56" t="s">
        <v>329</v>
      </c>
    </row>
    <row r="111" spans="1:8" ht="21.75" customHeight="1">
      <c r="A111" s="30" t="s">
        <v>12</v>
      </c>
      <c r="B111" s="29">
        <f t="shared" si="2"/>
        <v>108</v>
      </c>
      <c r="C111" s="42">
        <v>40472016</v>
      </c>
      <c r="D111" s="43">
        <v>40931</v>
      </c>
      <c r="E111" s="30" t="s">
        <v>223</v>
      </c>
      <c r="F111" s="67">
        <v>5</v>
      </c>
      <c r="G111" s="44">
        <v>466.1</v>
      </c>
      <c r="H111" s="56" t="s">
        <v>330</v>
      </c>
    </row>
    <row r="112" spans="1:8" ht="21.75" customHeight="1">
      <c r="A112" s="30" t="s">
        <v>12</v>
      </c>
      <c r="B112" s="29">
        <f t="shared" si="2"/>
        <v>109</v>
      </c>
      <c r="C112" s="42">
        <v>40474551</v>
      </c>
      <c r="D112" s="43">
        <v>40919</v>
      </c>
      <c r="E112" s="30" t="s">
        <v>223</v>
      </c>
      <c r="F112" s="67">
        <v>10</v>
      </c>
      <c r="G112" s="44">
        <v>466.1</v>
      </c>
      <c r="H112" s="56" t="s">
        <v>328</v>
      </c>
    </row>
    <row r="113" spans="1:8" ht="21.75" customHeight="1">
      <c r="A113" s="30" t="s">
        <v>12</v>
      </c>
      <c r="B113" s="29">
        <f t="shared" si="2"/>
        <v>110</v>
      </c>
      <c r="C113" s="42">
        <v>40475050</v>
      </c>
      <c r="D113" s="43">
        <v>40928</v>
      </c>
      <c r="E113" s="30" t="s">
        <v>223</v>
      </c>
      <c r="F113" s="67">
        <v>7</v>
      </c>
      <c r="G113" s="44">
        <v>466.1</v>
      </c>
      <c r="H113" s="56" t="s">
        <v>328</v>
      </c>
    </row>
    <row r="114" spans="1:8" ht="21.75" customHeight="1">
      <c r="A114" s="30" t="s">
        <v>12</v>
      </c>
      <c r="B114" s="29">
        <f t="shared" si="2"/>
        <v>111</v>
      </c>
      <c r="C114" s="42">
        <v>40475795</v>
      </c>
      <c r="D114" s="43">
        <v>40918</v>
      </c>
      <c r="E114" s="30" t="s">
        <v>223</v>
      </c>
      <c r="F114" s="67">
        <v>7</v>
      </c>
      <c r="G114" s="44">
        <v>466.1</v>
      </c>
      <c r="H114" s="56" t="s">
        <v>317</v>
      </c>
    </row>
    <row r="115" spans="1:8" ht="21.75" customHeight="1">
      <c r="A115" s="30" t="s">
        <v>12</v>
      </c>
      <c r="B115" s="29">
        <f t="shared" si="2"/>
        <v>112</v>
      </c>
      <c r="C115" s="42" t="s">
        <v>331</v>
      </c>
      <c r="D115" s="43">
        <v>40931</v>
      </c>
      <c r="E115" s="30" t="s">
        <v>223</v>
      </c>
      <c r="F115" s="67">
        <v>7</v>
      </c>
      <c r="G115" s="44">
        <v>466.1</v>
      </c>
      <c r="H115" s="56" t="s">
        <v>328</v>
      </c>
    </row>
    <row r="116" spans="1:8" ht="21.75" customHeight="1">
      <c r="A116" s="30" t="s">
        <v>12</v>
      </c>
      <c r="B116" s="29">
        <f t="shared" si="2"/>
        <v>113</v>
      </c>
      <c r="C116" s="42">
        <v>40475789</v>
      </c>
      <c r="D116" s="43">
        <v>40931</v>
      </c>
      <c r="E116" s="30" t="s">
        <v>223</v>
      </c>
      <c r="F116" s="67">
        <v>7</v>
      </c>
      <c r="G116" s="44">
        <v>466.1</v>
      </c>
      <c r="H116" s="56" t="s">
        <v>332</v>
      </c>
    </row>
    <row r="117" spans="1:8" ht="21.75" customHeight="1">
      <c r="A117" s="30" t="s">
        <v>12</v>
      </c>
      <c r="B117" s="29">
        <f t="shared" si="2"/>
        <v>114</v>
      </c>
      <c r="C117" s="42">
        <v>40476119</v>
      </c>
      <c r="D117" s="43">
        <v>40918</v>
      </c>
      <c r="E117" s="30" t="s">
        <v>223</v>
      </c>
      <c r="F117" s="67">
        <v>4</v>
      </c>
      <c r="G117" s="44">
        <v>466.1</v>
      </c>
      <c r="H117" s="56" t="s">
        <v>333</v>
      </c>
    </row>
    <row r="118" spans="1:8" ht="21.75" customHeight="1">
      <c r="A118" s="30" t="s">
        <v>12</v>
      </c>
      <c r="B118" s="29">
        <f t="shared" si="2"/>
        <v>115</v>
      </c>
      <c r="C118" s="42">
        <v>40476108</v>
      </c>
      <c r="D118" s="43">
        <v>40919</v>
      </c>
      <c r="E118" s="30" t="s">
        <v>223</v>
      </c>
      <c r="F118" s="67">
        <v>8</v>
      </c>
      <c r="G118" s="44">
        <v>466.1</v>
      </c>
      <c r="H118" s="56" t="s">
        <v>315</v>
      </c>
    </row>
    <row r="119" spans="1:8" ht="21.75" customHeight="1">
      <c r="A119" s="30" t="s">
        <v>12</v>
      </c>
      <c r="B119" s="29">
        <f t="shared" si="2"/>
        <v>116</v>
      </c>
      <c r="C119" s="42" t="s">
        <v>334</v>
      </c>
      <c r="D119" s="43">
        <v>40924</v>
      </c>
      <c r="E119" s="30" t="s">
        <v>223</v>
      </c>
      <c r="F119" s="67">
        <v>10</v>
      </c>
      <c r="G119" s="44">
        <v>466.1</v>
      </c>
      <c r="H119" s="56" t="s">
        <v>335</v>
      </c>
    </row>
    <row r="120" spans="1:8" ht="21.75" customHeight="1">
      <c r="A120" s="30" t="s">
        <v>12</v>
      </c>
      <c r="B120" s="29">
        <f t="shared" si="2"/>
        <v>117</v>
      </c>
      <c r="C120" s="42" t="s">
        <v>336</v>
      </c>
      <c r="D120" s="43">
        <v>40919</v>
      </c>
      <c r="E120" s="30" t="s">
        <v>223</v>
      </c>
      <c r="F120" s="67">
        <v>8</v>
      </c>
      <c r="G120" s="44">
        <v>466.1</v>
      </c>
      <c r="H120" s="56" t="s">
        <v>337</v>
      </c>
    </row>
    <row r="121" spans="1:8" ht="21.75" customHeight="1">
      <c r="A121" s="30" t="s">
        <v>12</v>
      </c>
      <c r="B121" s="29">
        <f t="shared" si="2"/>
        <v>118</v>
      </c>
      <c r="C121" s="42" t="s">
        <v>338</v>
      </c>
      <c r="D121" s="43">
        <v>40918</v>
      </c>
      <c r="E121" s="30" t="s">
        <v>223</v>
      </c>
      <c r="F121" s="67">
        <v>3</v>
      </c>
      <c r="G121" s="44">
        <v>466.1</v>
      </c>
      <c r="H121" s="56" t="s">
        <v>339</v>
      </c>
    </row>
    <row r="122" spans="1:8" ht="21.75" customHeight="1">
      <c r="A122" s="30" t="s">
        <v>12</v>
      </c>
      <c r="B122" s="29">
        <f t="shared" si="2"/>
        <v>119</v>
      </c>
      <c r="C122" s="42" t="s">
        <v>340</v>
      </c>
      <c r="D122" s="43">
        <v>40918</v>
      </c>
      <c r="E122" s="30" t="s">
        <v>223</v>
      </c>
      <c r="F122" s="67">
        <v>3</v>
      </c>
      <c r="G122" s="44">
        <v>466.1</v>
      </c>
      <c r="H122" s="56" t="s">
        <v>339</v>
      </c>
    </row>
    <row r="123" spans="1:8" ht="21.75" customHeight="1">
      <c r="A123" s="30" t="s">
        <v>12</v>
      </c>
      <c r="B123" s="29">
        <f t="shared" si="2"/>
        <v>120</v>
      </c>
      <c r="C123" s="42">
        <v>40479099</v>
      </c>
      <c r="D123" s="43">
        <v>40918</v>
      </c>
      <c r="E123" s="30" t="s">
        <v>223</v>
      </c>
      <c r="F123" s="67">
        <v>3</v>
      </c>
      <c r="G123" s="44">
        <v>466.1</v>
      </c>
      <c r="H123" s="56" t="s">
        <v>339</v>
      </c>
    </row>
    <row r="124" spans="1:8" ht="21.75" customHeight="1">
      <c r="A124" s="30" t="s">
        <v>12</v>
      </c>
      <c r="B124" s="29">
        <f t="shared" si="2"/>
        <v>121</v>
      </c>
      <c r="C124" s="42">
        <v>40478922</v>
      </c>
      <c r="D124" s="43">
        <v>40918</v>
      </c>
      <c r="E124" s="30" t="s">
        <v>223</v>
      </c>
      <c r="F124" s="67">
        <v>15</v>
      </c>
      <c r="G124" s="44">
        <v>466.1</v>
      </c>
      <c r="H124" s="56" t="s">
        <v>319</v>
      </c>
    </row>
    <row r="125" spans="1:8" ht="21.75" customHeight="1">
      <c r="A125" s="30" t="s">
        <v>12</v>
      </c>
      <c r="B125" s="29">
        <f t="shared" si="2"/>
        <v>122</v>
      </c>
      <c r="C125" s="42">
        <v>40478878</v>
      </c>
      <c r="D125" s="43">
        <v>40912</v>
      </c>
      <c r="E125" s="30" t="s">
        <v>223</v>
      </c>
      <c r="F125" s="67">
        <v>3</v>
      </c>
      <c r="G125" s="44">
        <v>466.1</v>
      </c>
      <c r="H125" s="56" t="s">
        <v>339</v>
      </c>
    </row>
    <row r="126" spans="1:8" ht="21.75" customHeight="1">
      <c r="A126" s="30" t="s">
        <v>12</v>
      </c>
      <c r="B126" s="29">
        <f aca="true" t="shared" si="3" ref="B126:B223">B125+1</f>
        <v>123</v>
      </c>
      <c r="C126" s="42">
        <v>40481470</v>
      </c>
      <c r="D126" s="43">
        <v>40920</v>
      </c>
      <c r="E126" s="30" t="s">
        <v>223</v>
      </c>
      <c r="F126" s="67">
        <v>15</v>
      </c>
      <c r="G126" s="44">
        <v>466.1</v>
      </c>
      <c r="H126" s="56" t="s">
        <v>339</v>
      </c>
    </row>
    <row r="127" spans="1:8" ht="21.75" customHeight="1">
      <c r="A127" s="30" t="s">
        <v>12</v>
      </c>
      <c r="B127" s="29">
        <f t="shared" si="3"/>
        <v>124</v>
      </c>
      <c r="C127" s="42">
        <v>40481461</v>
      </c>
      <c r="D127" s="43">
        <v>40924</v>
      </c>
      <c r="E127" s="30" t="s">
        <v>223</v>
      </c>
      <c r="F127" s="67">
        <v>3</v>
      </c>
      <c r="G127" s="44">
        <v>466.1</v>
      </c>
      <c r="H127" s="56" t="s">
        <v>339</v>
      </c>
    </row>
    <row r="128" spans="1:8" ht="21.75" customHeight="1">
      <c r="A128" s="30" t="s">
        <v>12</v>
      </c>
      <c r="B128" s="29">
        <f t="shared" si="3"/>
        <v>125</v>
      </c>
      <c r="C128" s="42">
        <v>40481367</v>
      </c>
      <c r="D128" s="43">
        <v>40926</v>
      </c>
      <c r="E128" s="30" t="s">
        <v>223</v>
      </c>
      <c r="F128" s="67">
        <v>15</v>
      </c>
      <c r="G128" s="44">
        <v>466.1</v>
      </c>
      <c r="H128" s="56" t="s">
        <v>316</v>
      </c>
    </row>
    <row r="129" spans="1:8" ht="21.75" customHeight="1">
      <c r="A129" s="30" t="s">
        <v>12</v>
      </c>
      <c r="B129" s="29">
        <f t="shared" si="3"/>
        <v>126</v>
      </c>
      <c r="C129" s="42">
        <v>40481353</v>
      </c>
      <c r="D129" s="43">
        <v>40926</v>
      </c>
      <c r="E129" s="30" t="s">
        <v>223</v>
      </c>
      <c r="F129" s="67">
        <v>15</v>
      </c>
      <c r="G129" s="44">
        <v>466.1</v>
      </c>
      <c r="H129" s="56" t="s">
        <v>316</v>
      </c>
    </row>
    <row r="130" spans="1:8" ht="21.75" customHeight="1">
      <c r="A130" s="30" t="s">
        <v>12</v>
      </c>
      <c r="B130" s="29">
        <f t="shared" si="3"/>
        <v>127</v>
      </c>
      <c r="C130" s="42">
        <v>40481296</v>
      </c>
      <c r="D130" s="43">
        <v>40921</v>
      </c>
      <c r="E130" s="30" t="s">
        <v>223</v>
      </c>
      <c r="F130" s="67">
        <v>5</v>
      </c>
      <c r="G130" s="44">
        <v>466.1</v>
      </c>
      <c r="H130" s="56" t="s">
        <v>123</v>
      </c>
    </row>
    <row r="131" spans="1:8" ht="21.75" customHeight="1">
      <c r="A131" s="30" t="s">
        <v>12</v>
      </c>
      <c r="B131" s="29">
        <f t="shared" si="3"/>
        <v>128</v>
      </c>
      <c r="C131" s="42" t="s">
        <v>341</v>
      </c>
      <c r="D131" s="43">
        <v>40924</v>
      </c>
      <c r="E131" s="30" t="s">
        <v>223</v>
      </c>
      <c r="F131" s="67">
        <v>3</v>
      </c>
      <c r="G131" s="44">
        <v>466.1</v>
      </c>
      <c r="H131" s="56" t="s">
        <v>328</v>
      </c>
    </row>
    <row r="132" spans="1:8" ht="21.75" customHeight="1">
      <c r="A132" s="30" t="s">
        <v>12</v>
      </c>
      <c r="B132" s="29">
        <f t="shared" si="3"/>
        <v>129</v>
      </c>
      <c r="C132" s="42">
        <v>40484176</v>
      </c>
      <c r="D132" s="43">
        <v>40924</v>
      </c>
      <c r="E132" s="30" t="s">
        <v>223</v>
      </c>
      <c r="F132" s="67">
        <v>3</v>
      </c>
      <c r="G132" s="44">
        <v>466.1</v>
      </c>
      <c r="H132" s="56" t="s">
        <v>328</v>
      </c>
    </row>
    <row r="133" spans="1:8" ht="21.75" customHeight="1">
      <c r="A133" s="30" t="s">
        <v>12</v>
      </c>
      <c r="B133" s="29">
        <f t="shared" si="3"/>
        <v>130</v>
      </c>
      <c r="C133" s="42">
        <v>40484158</v>
      </c>
      <c r="D133" s="43">
        <v>40918</v>
      </c>
      <c r="E133" s="30" t="s">
        <v>223</v>
      </c>
      <c r="F133" s="67">
        <v>15</v>
      </c>
      <c r="G133" s="44">
        <v>466.1</v>
      </c>
      <c r="H133" s="56" t="s">
        <v>328</v>
      </c>
    </row>
    <row r="134" spans="1:8" ht="21.75" customHeight="1">
      <c r="A134" s="30" t="s">
        <v>12</v>
      </c>
      <c r="B134" s="29">
        <f t="shared" si="3"/>
        <v>131</v>
      </c>
      <c r="C134" s="42">
        <v>40485814</v>
      </c>
      <c r="D134" s="43">
        <v>40934</v>
      </c>
      <c r="E134" s="30" t="s">
        <v>223</v>
      </c>
      <c r="F134" s="67">
        <v>7</v>
      </c>
      <c r="G134" s="44">
        <v>466.1</v>
      </c>
      <c r="H134" s="56" t="s">
        <v>328</v>
      </c>
    </row>
    <row r="135" spans="1:8" ht="21.75" customHeight="1">
      <c r="A135" s="30" t="s">
        <v>12</v>
      </c>
      <c r="B135" s="29">
        <f t="shared" si="3"/>
        <v>132</v>
      </c>
      <c r="C135" s="42">
        <v>40485826</v>
      </c>
      <c r="D135" s="43">
        <v>40931</v>
      </c>
      <c r="E135" s="30" t="s">
        <v>223</v>
      </c>
      <c r="F135" s="67">
        <v>10</v>
      </c>
      <c r="G135" s="44">
        <v>466.1</v>
      </c>
      <c r="H135" s="56" t="s">
        <v>328</v>
      </c>
    </row>
    <row r="136" spans="1:8" ht="21.75" customHeight="1">
      <c r="A136" s="30" t="s">
        <v>12</v>
      </c>
      <c r="B136" s="29">
        <f t="shared" si="3"/>
        <v>133</v>
      </c>
      <c r="C136" s="42">
        <v>40485825</v>
      </c>
      <c r="D136" s="43">
        <v>40931</v>
      </c>
      <c r="E136" s="30" t="s">
        <v>223</v>
      </c>
      <c r="F136" s="67">
        <v>10</v>
      </c>
      <c r="G136" s="44">
        <v>466.1</v>
      </c>
      <c r="H136" s="56" t="s">
        <v>342</v>
      </c>
    </row>
    <row r="137" spans="1:8" ht="21.75" customHeight="1">
      <c r="A137" s="30" t="s">
        <v>12</v>
      </c>
      <c r="B137" s="29">
        <f t="shared" si="3"/>
        <v>134</v>
      </c>
      <c r="C137" s="42">
        <v>40485800</v>
      </c>
      <c r="D137" s="43">
        <v>40925</v>
      </c>
      <c r="E137" s="30" t="s">
        <v>223</v>
      </c>
      <c r="F137" s="67">
        <v>7</v>
      </c>
      <c r="G137" s="44">
        <v>466.1</v>
      </c>
      <c r="H137" s="56" t="s">
        <v>332</v>
      </c>
    </row>
    <row r="138" spans="1:8" ht="21.75" customHeight="1">
      <c r="A138" s="30" t="s">
        <v>12</v>
      </c>
      <c r="B138" s="29">
        <f t="shared" si="3"/>
        <v>135</v>
      </c>
      <c r="C138" s="42">
        <v>40487484</v>
      </c>
      <c r="D138" s="43">
        <v>40924</v>
      </c>
      <c r="E138" s="30" t="s">
        <v>223</v>
      </c>
      <c r="F138" s="67">
        <v>10</v>
      </c>
      <c r="G138" s="44">
        <v>466.1</v>
      </c>
      <c r="H138" s="56" t="s">
        <v>343</v>
      </c>
    </row>
    <row r="139" spans="1:8" ht="21.75" customHeight="1">
      <c r="A139" s="30" t="s">
        <v>12</v>
      </c>
      <c r="B139" s="29">
        <f t="shared" si="3"/>
        <v>136</v>
      </c>
      <c r="C139" s="42">
        <v>40488323</v>
      </c>
      <c r="D139" s="43">
        <v>40931</v>
      </c>
      <c r="E139" s="30" t="s">
        <v>223</v>
      </c>
      <c r="F139" s="67">
        <v>5</v>
      </c>
      <c r="G139" s="44">
        <v>466.1</v>
      </c>
      <c r="H139" s="56" t="s">
        <v>325</v>
      </c>
    </row>
    <row r="140" spans="1:8" ht="21.75" customHeight="1">
      <c r="A140" s="30" t="s">
        <v>12</v>
      </c>
      <c r="B140" s="29">
        <f t="shared" si="3"/>
        <v>137</v>
      </c>
      <c r="C140" s="42">
        <v>40488346</v>
      </c>
      <c r="D140" s="43">
        <v>40924</v>
      </c>
      <c r="E140" s="30" t="s">
        <v>223</v>
      </c>
      <c r="F140" s="67">
        <v>15</v>
      </c>
      <c r="G140" s="44">
        <v>466.1</v>
      </c>
      <c r="H140" s="56" t="s">
        <v>344</v>
      </c>
    </row>
    <row r="141" spans="1:8" ht="21.75" customHeight="1">
      <c r="A141" s="30" t="s">
        <v>12</v>
      </c>
      <c r="B141" s="29">
        <f t="shared" si="3"/>
        <v>138</v>
      </c>
      <c r="C141" s="42">
        <v>40488638</v>
      </c>
      <c r="D141" s="43">
        <v>40931</v>
      </c>
      <c r="E141" s="30" t="s">
        <v>223</v>
      </c>
      <c r="F141" s="67">
        <v>5</v>
      </c>
      <c r="G141" s="44">
        <v>466.1</v>
      </c>
      <c r="H141" s="56" t="s">
        <v>325</v>
      </c>
    </row>
    <row r="142" spans="1:8" ht="21.75" customHeight="1">
      <c r="A142" s="30" t="s">
        <v>12</v>
      </c>
      <c r="B142" s="29">
        <f t="shared" si="3"/>
        <v>139</v>
      </c>
      <c r="C142" s="42">
        <v>40488618</v>
      </c>
      <c r="D142" s="43">
        <v>40931</v>
      </c>
      <c r="E142" s="30" t="s">
        <v>223</v>
      </c>
      <c r="F142" s="67">
        <v>5</v>
      </c>
      <c r="G142" s="44">
        <v>466.1</v>
      </c>
      <c r="H142" s="56" t="s">
        <v>325</v>
      </c>
    </row>
    <row r="143" spans="1:9" ht="21.75" customHeight="1">
      <c r="A143" s="30" t="s">
        <v>12</v>
      </c>
      <c r="B143" s="29">
        <f t="shared" si="3"/>
        <v>140</v>
      </c>
      <c r="C143" s="42">
        <v>40344007</v>
      </c>
      <c r="D143" s="43">
        <v>40934</v>
      </c>
      <c r="E143" s="30" t="s">
        <v>356</v>
      </c>
      <c r="F143" s="67">
        <v>3.01</v>
      </c>
      <c r="G143" s="44">
        <v>9293</v>
      </c>
      <c r="H143" s="56" t="s">
        <v>138</v>
      </c>
      <c r="I143" s="3" t="s">
        <v>379</v>
      </c>
    </row>
    <row r="144" spans="1:8" ht="21.75" customHeight="1">
      <c r="A144" s="30" t="s">
        <v>12</v>
      </c>
      <c r="B144" s="29">
        <f t="shared" si="3"/>
        <v>141</v>
      </c>
      <c r="C144" s="42">
        <v>40469944</v>
      </c>
      <c r="D144" s="43">
        <v>40924</v>
      </c>
      <c r="E144" s="30" t="s">
        <v>356</v>
      </c>
      <c r="F144" s="67">
        <v>270</v>
      </c>
      <c r="G144" s="44">
        <v>13017.177966101695</v>
      </c>
      <c r="H144" s="56" t="s">
        <v>350</v>
      </c>
    </row>
    <row r="145" spans="1:8" ht="21.75" customHeight="1">
      <c r="A145" s="30" t="s">
        <v>12</v>
      </c>
      <c r="B145" s="29">
        <f t="shared" si="3"/>
        <v>142</v>
      </c>
      <c r="C145" s="42">
        <v>40470772</v>
      </c>
      <c r="D145" s="43">
        <v>40931</v>
      </c>
      <c r="E145" s="30" t="s">
        <v>223</v>
      </c>
      <c r="F145" s="67">
        <v>99</v>
      </c>
      <c r="G145" s="44">
        <v>32627.1186440678</v>
      </c>
      <c r="H145" s="56" t="s">
        <v>351</v>
      </c>
    </row>
    <row r="146" spans="1:8" ht="15">
      <c r="A146" s="30" t="s">
        <v>12</v>
      </c>
      <c r="B146" s="29">
        <f t="shared" si="3"/>
        <v>143</v>
      </c>
      <c r="C146" s="42">
        <v>40470864</v>
      </c>
      <c r="D146" s="43">
        <v>40931</v>
      </c>
      <c r="E146" s="30" t="s">
        <v>223</v>
      </c>
      <c r="F146" s="67">
        <v>99</v>
      </c>
      <c r="G146" s="44">
        <v>32627.1186440678</v>
      </c>
      <c r="H146" s="56" t="s">
        <v>351</v>
      </c>
    </row>
    <row r="147" spans="1:8" ht="15">
      <c r="A147" s="30" t="s">
        <v>12</v>
      </c>
      <c r="B147" s="29">
        <f t="shared" si="3"/>
        <v>144</v>
      </c>
      <c r="C147" s="42">
        <v>40469886</v>
      </c>
      <c r="D147" s="43">
        <v>40925</v>
      </c>
      <c r="E147" s="30" t="s">
        <v>356</v>
      </c>
      <c r="F147" s="67">
        <v>340</v>
      </c>
      <c r="G147" s="44">
        <v>1360343.3983050848</v>
      </c>
      <c r="H147" s="56" t="s">
        <v>352</v>
      </c>
    </row>
    <row r="148" spans="1:8" ht="15">
      <c r="A148" s="30" t="s">
        <v>12</v>
      </c>
      <c r="B148" s="29">
        <f t="shared" si="3"/>
        <v>145</v>
      </c>
      <c r="C148" s="42">
        <v>40473988</v>
      </c>
      <c r="D148" s="43">
        <v>40919</v>
      </c>
      <c r="E148" s="30" t="s">
        <v>223</v>
      </c>
      <c r="F148" s="67">
        <v>15</v>
      </c>
      <c r="G148" s="44">
        <v>466.10169491525426</v>
      </c>
      <c r="H148" s="56" t="s">
        <v>42</v>
      </c>
    </row>
    <row r="149" spans="1:8" ht="15">
      <c r="A149" s="30" t="s">
        <v>12</v>
      </c>
      <c r="B149" s="29">
        <f t="shared" si="3"/>
        <v>146</v>
      </c>
      <c r="C149" s="42">
        <v>40472502</v>
      </c>
      <c r="D149" s="43">
        <v>40925</v>
      </c>
      <c r="E149" s="30" t="s">
        <v>356</v>
      </c>
      <c r="F149" s="67">
        <v>21.25</v>
      </c>
      <c r="G149" s="44">
        <v>85021.46610169492</v>
      </c>
      <c r="H149" s="56" t="s">
        <v>89</v>
      </c>
    </row>
    <row r="150" spans="1:9" ht="20.25" customHeight="1">
      <c r="A150" s="30" t="s">
        <v>12</v>
      </c>
      <c r="B150" s="29">
        <f t="shared" si="3"/>
        <v>147</v>
      </c>
      <c r="C150" s="42">
        <v>40474072</v>
      </c>
      <c r="D150" s="43">
        <v>40924</v>
      </c>
      <c r="E150" s="30" t="s">
        <v>356</v>
      </c>
      <c r="F150" s="67">
        <v>13.6</v>
      </c>
      <c r="G150" s="44">
        <v>54413.7372881356</v>
      </c>
      <c r="H150" s="56" t="s">
        <v>346</v>
      </c>
      <c r="I150" s="3" t="s">
        <v>380</v>
      </c>
    </row>
    <row r="151" spans="1:8" ht="15">
      <c r="A151" s="30" t="s">
        <v>12</v>
      </c>
      <c r="B151" s="29">
        <f t="shared" si="3"/>
        <v>148</v>
      </c>
      <c r="C151" s="42">
        <v>40476844</v>
      </c>
      <c r="D151" s="43">
        <v>40924</v>
      </c>
      <c r="E151" s="30" t="s">
        <v>223</v>
      </c>
      <c r="F151" s="67">
        <v>6</v>
      </c>
      <c r="G151" s="44">
        <v>466.10169491525426</v>
      </c>
      <c r="H151" s="56" t="s">
        <v>13</v>
      </c>
    </row>
    <row r="152" spans="1:8" ht="15">
      <c r="A152" s="30" t="s">
        <v>12</v>
      </c>
      <c r="B152" s="29">
        <f t="shared" si="3"/>
        <v>149</v>
      </c>
      <c r="C152" s="42">
        <v>40481987</v>
      </c>
      <c r="D152" s="43">
        <v>40927</v>
      </c>
      <c r="E152" s="30" t="s">
        <v>223</v>
      </c>
      <c r="F152" s="67">
        <v>5</v>
      </c>
      <c r="G152" s="44">
        <v>466.10169491525426</v>
      </c>
      <c r="H152" s="56" t="s">
        <v>92</v>
      </c>
    </row>
    <row r="153" spans="1:8" ht="15">
      <c r="A153" s="30" t="s">
        <v>12</v>
      </c>
      <c r="B153" s="29">
        <f t="shared" si="3"/>
        <v>150</v>
      </c>
      <c r="C153" s="42">
        <v>40482467</v>
      </c>
      <c r="D153" s="43">
        <v>40918</v>
      </c>
      <c r="E153" s="30" t="s">
        <v>223</v>
      </c>
      <c r="F153" s="67">
        <v>15</v>
      </c>
      <c r="G153" s="44">
        <v>466.10169491525426</v>
      </c>
      <c r="H153" s="56" t="s">
        <v>353</v>
      </c>
    </row>
    <row r="154" spans="1:8" ht="15">
      <c r="A154" s="30" t="s">
        <v>12</v>
      </c>
      <c r="B154" s="29">
        <f t="shared" si="3"/>
        <v>151</v>
      </c>
      <c r="C154" s="42">
        <v>40482631</v>
      </c>
      <c r="D154" s="43">
        <v>40934</v>
      </c>
      <c r="E154" s="30" t="s">
        <v>223</v>
      </c>
      <c r="F154" s="67">
        <v>9</v>
      </c>
      <c r="G154" s="44">
        <v>466.10169491525426</v>
      </c>
      <c r="H154" s="56" t="s">
        <v>354</v>
      </c>
    </row>
    <row r="155" spans="1:8" ht="15">
      <c r="A155" s="30" t="s">
        <v>12</v>
      </c>
      <c r="B155" s="29">
        <f t="shared" si="3"/>
        <v>152</v>
      </c>
      <c r="C155" s="42">
        <v>40483477</v>
      </c>
      <c r="D155" s="43">
        <v>40919</v>
      </c>
      <c r="E155" s="30" t="s">
        <v>223</v>
      </c>
      <c r="F155" s="67">
        <v>15</v>
      </c>
      <c r="G155" s="44">
        <v>466.10169491525426</v>
      </c>
      <c r="H155" s="56" t="s">
        <v>355</v>
      </c>
    </row>
    <row r="156" spans="1:8" ht="15">
      <c r="A156" s="30" t="s">
        <v>12</v>
      </c>
      <c r="B156" s="29">
        <f t="shared" si="3"/>
        <v>153</v>
      </c>
      <c r="C156" s="42">
        <v>40483839</v>
      </c>
      <c r="D156" s="43">
        <v>40926</v>
      </c>
      <c r="E156" s="30" t="s">
        <v>223</v>
      </c>
      <c r="F156" s="67">
        <v>10</v>
      </c>
      <c r="G156" s="44">
        <v>466.10169491525426</v>
      </c>
      <c r="H156" s="56" t="s">
        <v>13</v>
      </c>
    </row>
    <row r="157" spans="1:8" ht="15">
      <c r="A157" s="30" t="s">
        <v>12</v>
      </c>
      <c r="B157" s="29">
        <f t="shared" si="3"/>
        <v>154</v>
      </c>
      <c r="C157" s="42">
        <v>40484100</v>
      </c>
      <c r="D157" s="43">
        <v>40919</v>
      </c>
      <c r="E157" s="30" t="s">
        <v>223</v>
      </c>
      <c r="F157" s="67">
        <v>15</v>
      </c>
      <c r="G157" s="44">
        <v>466.10169491525426</v>
      </c>
      <c r="H157" s="56" t="s">
        <v>88</v>
      </c>
    </row>
    <row r="158" spans="1:8" ht="15">
      <c r="A158" s="30" t="s">
        <v>12</v>
      </c>
      <c r="B158" s="29">
        <f t="shared" si="3"/>
        <v>155</v>
      </c>
      <c r="C158" s="42">
        <v>40484319</v>
      </c>
      <c r="D158" s="43">
        <v>40925</v>
      </c>
      <c r="E158" s="30" t="s">
        <v>356</v>
      </c>
      <c r="F158" s="67">
        <v>136</v>
      </c>
      <c r="G158" s="44">
        <v>544137.3559322034</v>
      </c>
      <c r="H158" s="56" t="s">
        <v>17</v>
      </c>
    </row>
    <row r="159" spans="1:8" ht="15">
      <c r="A159" s="30" t="s">
        <v>12</v>
      </c>
      <c r="B159" s="29">
        <f t="shared" si="3"/>
        <v>156</v>
      </c>
      <c r="C159" s="42">
        <v>40485443</v>
      </c>
      <c r="D159" s="43">
        <v>40919</v>
      </c>
      <c r="E159" s="30" t="s">
        <v>223</v>
      </c>
      <c r="F159" s="67">
        <v>15</v>
      </c>
      <c r="G159" s="44">
        <v>466.10169491525426</v>
      </c>
      <c r="H159" s="56" t="s">
        <v>23</v>
      </c>
    </row>
    <row r="160" spans="1:8" ht="15">
      <c r="A160" s="30" t="s">
        <v>12</v>
      </c>
      <c r="B160" s="29">
        <f t="shared" si="3"/>
        <v>157</v>
      </c>
      <c r="C160" s="42">
        <v>40486806</v>
      </c>
      <c r="D160" s="43">
        <v>40925</v>
      </c>
      <c r="E160" s="30" t="s">
        <v>223</v>
      </c>
      <c r="F160" s="67">
        <v>1</v>
      </c>
      <c r="G160" s="44">
        <v>466.10169491525426</v>
      </c>
      <c r="H160" s="56" t="s">
        <v>24</v>
      </c>
    </row>
    <row r="161" spans="1:8" ht="15">
      <c r="A161" s="30" t="s">
        <v>12</v>
      </c>
      <c r="B161" s="29">
        <f t="shared" si="3"/>
        <v>158</v>
      </c>
      <c r="C161" s="42">
        <v>40486984</v>
      </c>
      <c r="D161" s="43">
        <v>40931</v>
      </c>
      <c r="E161" s="30" t="s">
        <v>223</v>
      </c>
      <c r="F161" s="67">
        <v>38.6</v>
      </c>
      <c r="G161" s="44">
        <v>336950.2118644068</v>
      </c>
      <c r="H161" s="56" t="s">
        <v>33</v>
      </c>
    </row>
    <row r="162" spans="1:8" ht="15">
      <c r="A162" s="30" t="s">
        <v>12</v>
      </c>
      <c r="B162" s="29">
        <f t="shared" si="3"/>
        <v>159</v>
      </c>
      <c r="C162" s="42">
        <v>40489409</v>
      </c>
      <c r="D162" s="43">
        <v>40932</v>
      </c>
      <c r="E162" s="30" t="s">
        <v>223</v>
      </c>
      <c r="F162" s="67">
        <v>5</v>
      </c>
      <c r="G162" s="44">
        <v>466.10169491525426</v>
      </c>
      <c r="H162" s="56" t="s">
        <v>21</v>
      </c>
    </row>
    <row r="163" spans="1:8" ht="15">
      <c r="A163" s="30" t="s">
        <v>12</v>
      </c>
      <c r="B163" s="29">
        <f t="shared" si="3"/>
        <v>160</v>
      </c>
      <c r="C163" s="42">
        <v>40489395</v>
      </c>
      <c r="D163" s="43">
        <v>40932</v>
      </c>
      <c r="E163" s="30" t="s">
        <v>223</v>
      </c>
      <c r="F163" s="67">
        <v>15</v>
      </c>
      <c r="G163" s="44">
        <v>466.10169491525426</v>
      </c>
      <c r="H163" s="56" t="s">
        <v>21</v>
      </c>
    </row>
    <row r="164" spans="1:8" ht="15">
      <c r="A164" s="30" t="s">
        <v>12</v>
      </c>
      <c r="B164" s="29">
        <f t="shared" si="3"/>
        <v>161</v>
      </c>
      <c r="C164" s="42">
        <v>40489405</v>
      </c>
      <c r="D164" s="43">
        <v>40932</v>
      </c>
      <c r="E164" s="30" t="s">
        <v>223</v>
      </c>
      <c r="F164" s="67">
        <v>5</v>
      </c>
      <c r="G164" s="44">
        <v>466.10169491525426</v>
      </c>
      <c r="H164" s="56" t="s">
        <v>21</v>
      </c>
    </row>
    <row r="165" spans="1:8" ht="15">
      <c r="A165" s="30" t="s">
        <v>12</v>
      </c>
      <c r="B165" s="29">
        <f t="shared" si="3"/>
        <v>162</v>
      </c>
      <c r="C165" s="42">
        <v>40489400</v>
      </c>
      <c r="D165" s="43">
        <v>40932</v>
      </c>
      <c r="E165" s="30" t="s">
        <v>223</v>
      </c>
      <c r="F165" s="67">
        <v>5</v>
      </c>
      <c r="G165" s="44">
        <v>466.10169491525426</v>
      </c>
      <c r="H165" s="56" t="s">
        <v>21</v>
      </c>
    </row>
    <row r="166" spans="1:8" ht="15">
      <c r="A166" s="30" t="s">
        <v>12</v>
      </c>
      <c r="B166" s="29">
        <f t="shared" si="3"/>
        <v>163</v>
      </c>
      <c r="C166" s="42">
        <v>40493273</v>
      </c>
      <c r="D166" s="43">
        <v>40939</v>
      </c>
      <c r="E166" s="30" t="s">
        <v>223</v>
      </c>
      <c r="F166" s="67">
        <v>15</v>
      </c>
      <c r="G166" s="44">
        <v>466.10169491525426</v>
      </c>
      <c r="H166" s="56" t="s">
        <v>189</v>
      </c>
    </row>
    <row r="167" spans="1:8" ht="15">
      <c r="A167" s="30" t="s">
        <v>12</v>
      </c>
      <c r="B167" s="29">
        <f t="shared" si="3"/>
        <v>164</v>
      </c>
      <c r="C167" s="42">
        <v>40437796</v>
      </c>
      <c r="D167" s="43">
        <v>40935</v>
      </c>
      <c r="E167" s="30" t="s">
        <v>223</v>
      </c>
      <c r="F167" s="67">
        <v>15</v>
      </c>
      <c r="G167" s="44">
        <v>466.10169491525426</v>
      </c>
      <c r="H167" s="56" t="s">
        <v>23</v>
      </c>
    </row>
    <row r="168" spans="1:8" ht="15">
      <c r="A168" s="30" t="s">
        <v>12</v>
      </c>
      <c r="B168" s="29">
        <f t="shared" si="3"/>
        <v>165</v>
      </c>
      <c r="C168" s="42">
        <v>40444706</v>
      </c>
      <c r="D168" s="43">
        <v>40920</v>
      </c>
      <c r="E168" s="30" t="s">
        <v>223</v>
      </c>
      <c r="F168" s="67">
        <v>2</v>
      </c>
      <c r="G168" s="44">
        <v>466.10169491525426</v>
      </c>
      <c r="H168" s="56" t="s">
        <v>17</v>
      </c>
    </row>
    <row r="169" spans="1:8" ht="15">
      <c r="A169" s="30" t="s">
        <v>12</v>
      </c>
      <c r="B169" s="29">
        <f t="shared" si="3"/>
        <v>166</v>
      </c>
      <c r="C169" s="42">
        <v>40443231</v>
      </c>
      <c r="D169" s="43">
        <v>40933</v>
      </c>
      <c r="E169" s="30" t="s">
        <v>223</v>
      </c>
      <c r="F169" s="67">
        <v>15</v>
      </c>
      <c r="G169" s="44">
        <v>466.10169491525426</v>
      </c>
      <c r="H169" s="56" t="s">
        <v>14</v>
      </c>
    </row>
    <row r="170" spans="1:8" ht="15">
      <c r="A170" s="30" t="s">
        <v>12</v>
      </c>
      <c r="B170" s="29">
        <f t="shared" si="3"/>
        <v>167</v>
      </c>
      <c r="C170" s="42">
        <v>40452051</v>
      </c>
      <c r="D170" s="43">
        <v>40939</v>
      </c>
      <c r="E170" s="30" t="s">
        <v>223</v>
      </c>
      <c r="F170" s="67">
        <v>15</v>
      </c>
      <c r="G170" s="44">
        <v>466.10169491525426</v>
      </c>
      <c r="H170" s="56" t="s">
        <v>357</v>
      </c>
    </row>
    <row r="171" spans="1:8" ht="30">
      <c r="A171" s="30" t="s">
        <v>12</v>
      </c>
      <c r="B171" s="29">
        <f t="shared" si="3"/>
        <v>168</v>
      </c>
      <c r="C171" s="42">
        <v>40485005</v>
      </c>
      <c r="D171" s="43">
        <v>40918</v>
      </c>
      <c r="E171" s="30" t="s">
        <v>223</v>
      </c>
      <c r="F171" s="67">
        <v>7</v>
      </c>
      <c r="G171" s="44">
        <v>466.10169491525426</v>
      </c>
      <c r="H171" s="56" t="s">
        <v>358</v>
      </c>
    </row>
    <row r="172" spans="1:8" ht="15">
      <c r="A172" s="30" t="s">
        <v>12</v>
      </c>
      <c r="B172" s="29">
        <f t="shared" si="3"/>
        <v>169</v>
      </c>
      <c r="C172" s="42">
        <v>40466519</v>
      </c>
      <c r="D172" s="43">
        <v>40918</v>
      </c>
      <c r="E172" s="30" t="s">
        <v>223</v>
      </c>
      <c r="F172" s="67">
        <v>15</v>
      </c>
      <c r="G172" s="44">
        <v>466.10169491525426</v>
      </c>
      <c r="H172" s="56" t="s">
        <v>17</v>
      </c>
    </row>
    <row r="173" spans="1:8" ht="15">
      <c r="A173" s="30" t="s">
        <v>12</v>
      </c>
      <c r="B173" s="29">
        <f t="shared" si="3"/>
        <v>170</v>
      </c>
      <c r="C173" s="42">
        <v>40467811</v>
      </c>
      <c r="D173" s="43">
        <v>40919</v>
      </c>
      <c r="E173" s="30" t="s">
        <v>223</v>
      </c>
      <c r="F173" s="67">
        <v>15</v>
      </c>
      <c r="G173" s="44">
        <v>466.10169491525426</v>
      </c>
      <c r="H173" s="56" t="s">
        <v>17</v>
      </c>
    </row>
    <row r="174" spans="1:8" ht="15">
      <c r="A174" s="30" t="s">
        <v>12</v>
      </c>
      <c r="B174" s="29">
        <f t="shared" si="3"/>
        <v>171</v>
      </c>
      <c r="C174" s="42">
        <v>40469102</v>
      </c>
      <c r="D174" s="43">
        <v>40921</v>
      </c>
      <c r="E174" s="30" t="s">
        <v>223</v>
      </c>
      <c r="F174" s="67">
        <v>10</v>
      </c>
      <c r="G174" s="44">
        <v>466.10169491525426</v>
      </c>
      <c r="H174" s="56" t="s">
        <v>17</v>
      </c>
    </row>
    <row r="175" spans="1:8" ht="15">
      <c r="A175" s="30" t="s">
        <v>12</v>
      </c>
      <c r="B175" s="29">
        <f t="shared" si="3"/>
        <v>172</v>
      </c>
      <c r="C175" s="42">
        <v>40470908</v>
      </c>
      <c r="D175" s="43">
        <v>40918</v>
      </c>
      <c r="E175" s="30" t="s">
        <v>223</v>
      </c>
      <c r="F175" s="67">
        <v>15</v>
      </c>
      <c r="G175" s="44">
        <v>466.10169491525426</v>
      </c>
      <c r="H175" s="56" t="s">
        <v>74</v>
      </c>
    </row>
    <row r="176" spans="1:8" ht="15">
      <c r="A176" s="30" t="s">
        <v>12</v>
      </c>
      <c r="B176" s="29">
        <f t="shared" si="3"/>
        <v>173</v>
      </c>
      <c r="C176" s="42">
        <v>40470087</v>
      </c>
      <c r="D176" s="43">
        <v>40934</v>
      </c>
      <c r="E176" s="30" t="s">
        <v>223</v>
      </c>
      <c r="F176" s="67">
        <v>7</v>
      </c>
      <c r="G176" s="44">
        <v>466.10169491525426</v>
      </c>
      <c r="H176" s="56" t="s">
        <v>359</v>
      </c>
    </row>
    <row r="177" spans="1:8" ht="15">
      <c r="A177" s="30" t="s">
        <v>12</v>
      </c>
      <c r="B177" s="29">
        <f t="shared" si="3"/>
        <v>174</v>
      </c>
      <c r="C177" s="42">
        <v>40470975</v>
      </c>
      <c r="D177" s="43">
        <v>40921</v>
      </c>
      <c r="E177" s="30" t="s">
        <v>223</v>
      </c>
      <c r="F177" s="67">
        <v>7</v>
      </c>
      <c r="G177" s="44">
        <v>466.10169491525426</v>
      </c>
      <c r="H177" s="56" t="s">
        <v>360</v>
      </c>
    </row>
    <row r="178" spans="1:8" ht="15">
      <c r="A178" s="30" t="s">
        <v>12</v>
      </c>
      <c r="B178" s="29">
        <f t="shared" si="3"/>
        <v>175</v>
      </c>
      <c r="C178" s="42">
        <v>40471996</v>
      </c>
      <c r="D178" s="43">
        <v>40919</v>
      </c>
      <c r="E178" s="30" t="s">
        <v>223</v>
      </c>
      <c r="F178" s="67">
        <v>7</v>
      </c>
      <c r="G178" s="44">
        <v>466.10169491525426</v>
      </c>
      <c r="H178" s="56" t="s">
        <v>361</v>
      </c>
    </row>
    <row r="179" spans="1:8" ht="15">
      <c r="A179" s="30" t="s">
        <v>12</v>
      </c>
      <c r="B179" s="29">
        <f t="shared" si="3"/>
        <v>176</v>
      </c>
      <c r="C179" s="42">
        <v>40471997</v>
      </c>
      <c r="D179" s="43">
        <v>40919</v>
      </c>
      <c r="E179" s="30" t="s">
        <v>223</v>
      </c>
      <c r="F179" s="67">
        <v>7</v>
      </c>
      <c r="G179" s="44">
        <v>466.10169491525426</v>
      </c>
      <c r="H179" s="56" t="s">
        <v>17</v>
      </c>
    </row>
    <row r="180" spans="1:8" ht="15">
      <c r="A180" s="30" t="s">
        <v>12</v>
      </c>
      <c r="B180" s="29">
        <f t="shared" si="3"/>
        <v>177</v>
      </c>
      <c r="C180" s="42">
        <v>40473127</v>
      </c>
      <c r="D180" s="43">
        <v>40925</v>
      </c>
      <c r="E180" s="30" t="s">
        <v>223</v>
      </c>
      <c r="F180" s="67">
        <v>7</v>
      </c>
      <c r="G180" s="44">
        <v>466.10169491525426</v>
      </c>
      <c r="H180" s="56" t="s">
        <v>362</v>
      </c>
    </row>
    <row r="181" spans="1:8" ht="15">
      <c r="A181" s="30" t="s">
        <v>12</v>
      </c>
      <c r="B181" s="29">
        <f t="shared" si="3"/>
        <v>178</v>
      </c>
      <c r="C181" s="42">
        <v>40475544</v>
      </c>
      <c r="D181" s="43">
        <v>40926</v>
      </c>
      <c r="E181" s="30" t="s">
        <v>223</v>
      </c>
      <c r="F181" s="67">
        <v>7</v>
      </c>
      <c r="G181" s="44">
        <v>466.10169491525426</v>
      </c>
      <c r="H181" s="56" t="s">
        <v>359</v>
      </c>
    </row>
    <row r="182" spans="1:8" ht="30">
      <c r="A182" s="30" t="s">
        <v>12</v>
      </c>
      <c r="B182" s="29">
        <f t="shared" si="3"/>
        <v>179</v>
      </c>
      <c r="C182" s="42">
        <v>40475701</v>
      </c>
      <c r="D182" s="43">
        <v>40926</v>
      </c>
      <c r="E182" s="30" t="s">
        <v>223</v>
      </c>
      <c r="F182" s="67">
        <v>10</v>
      </c>
      <c r="G182" s="44">
        <v>466.10169491525426</v>
      </c>
      <c r="H182" s="56" t="s">
        <v>358</v>
      </c>
    </row>
    <row r="183" spans="1:8" ht="15">
      <c r="A183" s="30" t="s">
        <v>12</v>
      </c>
      <c r="B183" s="29">
        <f t="shared" si="3"/>
        <v>180</v>
      </c>
      <c r="C183" s="42">
        <v>40476125</v>
      </c>
      <c r="D183" s="43">
        <v>40926</v>
      </c>
      <c r="E183" s="30" t="s">
        <v>223</v>
      </c>
      <c r="F183" s="67">
        <v>7</v>
      </c>
      <c r="G183" s="44">
        <v>466.10169491525426</v>
      </c>
      <c r="H183" s="56" t="s">
        <v>363</v>
      </c>
    </row>
    <row r="184" spans="1:8" ht="15">
      <c r="A184" s="30" t="s">
        <v>12</v>
      </c>
      <c r="B184" s="29">
        <f t="shared" si="3"/>
        <v>181</v>
      </c>
      <c r="C184" s="42">
        <v>40475590</v>
      </c>
      <c r="D184" s="43">
        <v>40919</v>
      </c>
      <c r="E184" s="30" t="s">
        <v>223</v>
      </c>
      <c r="F184" s="67">
        <v>15</v>
      </c>
      <c r="G184" s="44">
        <v>466.10169491525426</v>
      </c>
      <c r="H184" s="56" t="s">
        <v>359</v>
      </c>
    </row>
    <row r="185" spans="1:8" ht="15">
      <c r="A185" s="30" t="s">
        <v>12</v>
      </c>
      <c r="B185" s="29">
        <f t="shared" si="3"/>
        <v>182</v>
      </c>
      <c r="C185" s="42">
        <v>40476506</v>
      </c>
      <c r="D185" s="43">
        <v>40918</v>
      </c>
      <c r="E185" s="30" t="s">
        <v>223</v>
      </c>
      <c r="F185" s="67">
        <v>15</v>
      </c>
      <c r="G185" s="44">
        <v>466.10169491525426</v>
      </c>
      <c r="H185" s="56" t="s">
        <v>21</v>
      </c>
    </row>
    <row r="186" spans="1:8" ht="15">
      <c r="A186" s="30" t="s">
        <v>12</v>
      </c>
      <c r="B186" s="29">
        <f t="shared" si="3"/>
        <v>183</v>
      </c>
      <c r="C186" s="42">
        <v>40477851</v>
      </c>
      <c r="D186" s="43">
        <v>40918</v>
      </c>
      <c r="E186" s="30" t="s">
        <v>223</v>
      </c>
      <c r="F186" s="67">
        <v>15</v>
      </c>
      <c r="G186" s="44">
        <v>466.10169491525426</v>
      </c>
      <c r="H186" s="56" t="s">
        <v>16</v>
      </c>
    </row>
    <row r="187" spans="1:8" ht="15">
      <c r="A187" s="30" t="s">
        <v>12</v>
      </c>
      <c r="B187" s="29">
        <f t="shared" si="3"/>
        <v>184</v>
      </c>
      <c r="C187" s="42">
        <v>40478444</v>
      </c>
      <c r="D187" s="43">
        <v>40919</v>
      </c>
      <c r="E187" s="30" t="s">
        <v>223</v>
      </c>
      <c r="F187" s="67">
        <v>7</v>
      </c>
      <c r="G187" s="44">
        <v>466.10169491525426</v>
      </c>
      <c r="H187" s="56" t="s">
        <v>70</v>
      </c>
    </row>
    <row r="188" spans="1:8" ht="15">
      <c r="A188" s="30" t="s">
        <v>12</v>
      </c>
      <c r="B188" s="29">
        <f t="shared" si="3"/>
        <v>185</v>
      </c>
      <c r="C188" s="42">
        <v>40477938</v>
      </c>
      <c r="D188" s="43">
        <v>40919</v>
      </c>
      <c r="E188" s="30" t="s">
        <v>223</v>
      </c>
      <c r="F188" s="67">
        <v>15</v>
      </c>
      <c r="G188" s="44">
        <v>466.10169491525426</v>
      </c>
      <c r="H188" s="56" t="s">
        <v>361</v>
      </c>
    </row>
    <row r="189" spans="1:8" ht="15">
      <c r="A189" s="30" t="s">
        <v>12</v>
      </c>
      <c r="B189" s="29">
        <f t="shared" si="3"/>
        <v>186</v>
      </c>
      <c r="C189" s="42">
        <v>40479364</v>
      </c>
      <c r="D189" s="43">
        <v>40928</v>
      </c>
      <c r="E189" s="30" t="s">
        <v>223</v>
      </c>
      <c r="F189" s="67">
        <v>7</v>
      </c>
      <c r="G189" s="44">
        <v>466.10169491525426</v>
      </c>
      <c r="H189" s="56" t="s">
        <v>364</v>
      </c>
    </row>
    <row r="190" spans="1:8" ht="15">
      <c r="A190" s="30" t="s">
        <v>12</v>
      </c>
      <c r="B190" s="29">
        <f t="shared" si="3"/>
        <v>187</v>
      </c>
      <c r="C190" s="42">
        <v>40480151</v>
      </c>
      <c r="D190" s="43">
        <v>40918</v>
      </c>
      <c r="E190" s="30" t="s">
        <v>223</v>
      </c>
      <c r="F190" s="67">
        <v>7</v>
      </c>
      <c r="G190" s="44">
        <v>466.10169491525426</v>
      </c>
      <c r="H190" s="56" t="s">
        <v>189</v>
      </c>
    </row>
    <row r="191" spans="1:8" ht="15">
      <c r="A191" s="30" t="s">
        <v>12</v>
      </c>
      <c r="B191" s="29">
        <f t="shared" si="3"/>
        <v>188</v>
      </c>
      <c r="C191" s="42">
        <v>40480674</v>
      </c>
      <c r="D191" s="43">
        <v>40924</v>
      </c>
      <c r="E191" s="30" t="s">
        <v>223</v>
      </c>
      <c r="F191" s="67">
        <v>7</v>
      </c>
      <c r="G191" s="44">
        <v>466.10169491525426</v>
      </c>
      <c r="H191" s="56" t="s">
        <v>26</v>
      </c>
    </row>
    <row r="192" spans="1:8" ht="15">
      <c r="A192" s="30" t="s">
        <v>12</v>
      </c>
      <c r="B192" s="29">
        <f t="shared" si="3"/>
        <v>189</v>
      </c>
      <c r="C192" s="42">
        <v>40480707</v>
      </c>
      <c r="D192" s="43">
        <v>40919</v>
      </c>
      <c r="E192" s="30" t="s">
        <v>223</v>
      </c>
      <c r="F192" s="67">
        <v>8</v>
      </c>
      <c r="G192" s="44">
        <v>466.10169491525426</v>
      </c>
      <c r="H192" s="56" t="s">
        <v>365</v>
      </c>
    </row>
    <row r="193" spans="1:8" ht="15">
      <c r="A193" s="30" t="s">
        <v>12</v>
      </c>
      <c r="B193" s="29">
        <f t="shared" si="3"/>
        <v>190</v>
      </c>
      <c r="C193" s="42">
        <v>40480719</v>
      </c>
      <c r="D193" s="43">
        <v>40918</v>
      </c>
      <c r="E193" s="30" t="s">
        <v>223</v>
      </c>
      <c r="F193" s="67">
        <v>5</v>
      </c>
      <c r="G193" s="44">
        <v>466.10169491525426</v>
      </c>
      <c r="H193" s="56" t="s">
        <v>20</v>
      </c>
    </row>
    <row r="194" spans="1:8" ht="15">
      <c r="A194" s="30" t="s">
        <v>12</v>
      </c>
      <c r="B194" s="29">
        <f t="shared" si="3"/>
        <v>191</v>
      </c>
      <c r="C194" s="42">
        <v>40480687</v>
      </c>
      <c r="D194" s="43">
        <v>40928</v>
      </c>
      <c r="E194" s="30" t="s">
        <v>223</v>
      </c>
      <c r="F194" s="67">
        <v>12</v>
      </c>
      <c r="G194" s="44">
        <v>466.10169491525426</v>
      </c>
      <c r="H194" s="56" t="s">
        <v>366</v>
      </c>
    </row>
    <row r="195" spans="1:8" ht="15">
      <c r="A195" s="30" t="s">
        <v>12</v>
      </c>
      <c r="B195" s="29">
        <f t="shared" si="3"/>
        <v>192</v>
      </c>
      <c r="C195" s="42">
        <v>40481184</v>
      </c>
      <c r="D195" s="43">
        <v>40925</v>
      </c>
      <c r="E195" s="30" t="s">
        <v>223</v>
      </c>
      <c r="F195" s="67">
        <v>8</v>
      </c>
      <c r="G195" s="44">
        <v>466.10169491525426</v>
      </c>
      <c r="H195" s="56" t="s">
        <v>367</v>
      </c>
    </row>
    <row r="196" spans="1:8" ht="15">
      <c r="A196" s="30" t="s">
        <v>12</v>
      </c>
      <c r="B196" s="29">
        <f t="shared" si="3"/>
        <v>193</v>
      </c>
      <c r="C196" s="42">
        <v>40481361</v>
      </c>
      <c r="D196" s="43">
        <v>40928</v>
      </c>
      <c r="E196" s="30" t="s">
        <v>223</v>
      </c>
      <c r="F196" s="67">
        <v>7</v>
      </c>
      <c r="G196" s="44">
        <v>466.10169491525426</v>
      </c>
      <c r="H196" s="56" t="s">
        <v>188</v>
      </c>
    </row>
    <row r="197" spans="1:8" ht="15">
      <c r="A197" s="30" t="s">
        <v>12</v>
      </c>
      <c r="B197" s="29">
        <f t="shared" si="3"/>
        <v>194</v>
      </c>
      <c r="C197" s="42">
        <v>40483105</v>
      </c>
      <c r="D197" s="43">
        <v>40932</v>
      </c>
      <c r="E197" s="30" t="s">
        <v>223</v>
      </c>
      <c r="F197" s="67">
        <v>15</v>
      </c>
      <c r="G197" s="44">
        <v>466.10169491525426</v>
      </c>
      <c r="H197" s="56" t="s">
        <v>23</v>
      </c>
    </row>
    <row r="198" spans="1:8" ht="15">
      <c r="A198" s="30" t="s">
        <v>12</v>
      </c>
      <c r="B198" s="29">
        <f t="shared" si="3"/>
        <v>195</v>
      </c>
      <c r="C198" s="42">
        <v>40483004</v>
      </c>
      <c r="D198" s="43">
        <v>40919</v>
      </c>
      <c r="E198" s="30" t="s">
        <v>223</v>
      </c>
      <c r="F198" s="67">
        <v>7</v>
      </c>
      <c r="G198" s="44">
        <v>466.10169491525426</v>
      </c>
      <c r="H198" s="56" t="s">
        <v>359</v>
      </c>
    </row>
    <row r="199" spans="1:8" ht="15">
      <c r="A199" s="30" t="s">
        <v>12</v>
      </c>
      <c r="B199" s="29">
        <f t="shared" si="3"/>
        <v>196</v>
      </c>
      <c r="C199" s="42">
        <v>40483860</v>
      </c>
      <c r="D199" s="43">
        <v>40918</v>
      </c>
      <c r="E199" s="30" t="s">
        <v>223</v>
      </c>
      <c r="F199" s="67">
        <v>15</v>
      </c>
      <c r="G199" s="44">
        <v>466.10169491525426</v>
      </c>
      <c r="H199" s="56" t="s">
        <v>82</v>
      </c>
    </row>
    <row r="200" spans="1:8" ht="15">
      <c r="A200" s="30" t="s">
        <v>12</v>
      </c>
      <c r="B200" s="29">
        <f t="shared" si="3"/>
        <v>197</v>
      </c>
      <c r="C200" s="42">
        <v>40484483</v>
      </c>
      <c r="D200" s="43">
        <v>40925</v>
      </c>
      <c r="E200" s="30" t="s">
        <v>223</v>
      </c>
      <c r="F200" s="67">
        <v>7</v>
      </c>
      <c r="G200" s="44">
        <v>466.10169491525426</v>
      </c>
      <c r="H200" s="56" t="s">
        <v>30</v>
      </c>
    </row>
    <row r="201" spans="1:8" ht="15">
      <c r="A201" s="30" t="s">
        <v>12</v>
      </c>
      <c r="B201" s="29">
        <f t="shared" si="3"/>
        <v>198</v>
      </c>
      <c r="C201" s="42">
        <v>40484574</v>
      </c>
      <c r="D201" s="43">
        <v>40924</v>
      </c>
      <c r="E201" s="30" t="s">
        <v>223</v>
      </c>
      <c r="F201" s="67">
        <v>7</v>
      </c>
      <c r="G201" s="44">
        <v>466.10169491525426</v>
      </c>
      <c r="H201" s="56" t="s">
        <v>368</v>
      </c>
    </row>
    <row r="202" spans="1:8" ht="30">
      <c r="A202" s="30" t="s">
        <v>12</v>
      </c>
      <c r="B202" s="29">
        <f t="shared" si="3"/>
        <v>199</v>
      </c>
      <c r="C202" s="42">
        <v>40484141</v>
      </c>
      <c r="D202" s="43">
        <v>40919</v>
      </c>
      <c r="E202" s="30" t="s">
        <v>223</v>
      </c>
      <c r="F202" s="67">
        <v>15</v>
      </c>
      <c r="G202" s="44">
        <v>466.10169491525426</v>
      </c>
      <c r="H202" s="56" t="s">
        <v>369</v>
      </c>
    </row>
    <row r="203" spans="1:8" ht="15">
      <c r="A203" s="30" t="s">
        <v>12</v>
      </c>
      <c r="B203" s="29">
        <f t="shared" si="3"/>
        <v>200</v>
      </c>
      <c r="C203" s="42">
        <v>40484681</v>
      </c>
      <c r="D203" s="43">
        <v>40939</v>
      </c>
      <c r="E203" s="30" t="s">
        <v>223</v>
      </c>
      <c r="F203" s="67">
        <v>15</v>
      </c>
      <c r="G203" s="44">
        <v>466.10169491525426</v>
      </c>
      <c r="H203" s="56" t="s">
        <v>23</v>
      </c>
    </row>
    <row r="204" spans="1:8" ht="15">
      <c r="A204" s="30" t="s">
        <v>12</v>
      </c>
      <c r="B204" s="29">
        <f t="shared" si="3"/>
        <v>201</v>
      </c>
      <c r="C204" s="42">
        <v>40484187</v>
      </c>
      <c r="D204" s="43">
        <v>40932</v>
      </c>
      <c r="E204" s="30" t="s">
        <v>223</v>
      </c>
      <c r="F204" s="67">
        <v>7</v>
      </c>
      <c r="G204" s="44">
        <v>466.10169491525426</v>
      </c>
      <c r="H204" s="56" t="s">
        <v>63</v>
      </c>
    </row>
    <row r="205" spans="1:8" ht="15">
      <c r="A205" s="30" t="s">
        <v>12</v>
      </c>
      <c r="B205" s="29">
        <f t="shared" si="3"/>
        <v>202</v>
      </c>
      <c r="C205" s="42">
        <v>40485623</v>
      </c>
      <c r="D205" s="43">
        <v>40934</v>
      </c>
      <c r="E205" s="30" t="s">
        <v>223</v>
      </c>
      <c r="F205" s="67">
        <v>15</v>
      </c>
      <c r="G205" s="44">
        <v>466.10169491525426</v>
      </c>
      <c r="H205" s="56" t="s">
        <v>370</v>
      </c>
    </row>
    <row r="206" spans="1:8" ht="15">
      <c r="A206" s="30" t="s">
        <v>12</v>
      </c>
      <c r="B206" s="29">
        <f t="shared" si="3"/>
        <v>203</v>
      </c>
      <c r="C206" s="42">
        <v>40485000</v>
      </c>
      <c r="D206" s="43">
        <v>40920</v>
      </c>
      <c r="E206" s="30" t="s">
        <v>223</v>
      </c>
      <c r="F206" s="67">
        <v>7</v>
      </c>
      <c r="G206" s="44">
        <v>466.10169491525426</v>
      </c>
      <c r="H206" s="56" t="s">
        <v>30</v>
      </c>
    </row>
    <row r="207" spans="1:9" ht="15">
      <c r="A207" s="30" t="s">
        <v>12</v>
      </c>
      <c r="B207" s="29">
        <f t="shared" si="3"/>
        <v>204</v>
      </c>
      <c r="C207" s="42">
        <v>40485603</v>
      </c>
      <c r="D207" s="43">
        <v>40921</v>
      </c>
      <c r="E207" s="30" t="s">
        <v>356</v>
      </c>
      <c r="F207" s="67">
        <v>3</v>
      </c>
      <c r="G207" s="44">
        <v>42360.957627118645</v>
      </c>
      <c r="H207" s="56" t="s">
        <v>41</v>
      </c>
      <c r="I207" s="3" t="s">
        <v>380</v>
      </c>
    </row>
    <row r="208" spans="1:8" ht="15">
      <c r="A208" s="30" t="s">
        <v>12</v>
      </c>
      <c r="B208" s="29">
        <f t="shared" si="3"/>
        <v>205</v>
      </c>
      <c r="C208" s="42">
        <v>40486299</v>
      </c>
      <c r="D208" s="43">
        <v>40919</v>
      </c>
      <c r="E208" s="30" t="s">
        <v>223</v>
      </c>
      <c r="F208" s="67">
        <v>15</v>
      </c>
      <c r="G208" s="44">
        <v>466.10169491525426</v>
      </c>
      <c r="H208" s="56" t="s">
        <v>83</v>
      </c>
    </row>
    <row r="209" spans="1:8" ht="15">
      <c r="A209" s="30" t="s">
        <v>12</v>
      </c>
      <c r="B209" s="29">
        <f t="shared" si="3"/>
        <v>206</v>
      </c>
      <c r="C209" s="42">
        <v>40486303</v>
      </c>
      <c r="D209" s="43">
        <v>40925</v>
      </c>
      <c r="E209" s="30" t="s">
        <v>223</v>
      </c>
      <c r="F209" s="67">
        <v>12</v>
      </c>
      <c r="G209" s="44">
        <v>466.10169491525426</v>
      </c>
      <c r="H209" s="56" t="s">
        <v>189</v>
      </c>
    </row>
    <row r="210" spans="1:8" ht="15">
      <c r="A210" s="30" t="s">
        <v>12</v>
      </c>
      <c r="B210" s="29">
        <f t="shared" si="3"/>
        <v>207</v>
      </c>
      <c r="C210" s="42">
        <v>40487647</v>
      </c>
      <c r="D210" s="43">
        <v>40928</v>
      </c>
      <c r="E210" s="30" t="s">
        <v>223</v>
      </c>
      <c r="F210" s="67">
        <v>15</v>
      </c>
      <c r="G210" s="44">
        <v>466.10169491525426</v>
      </c>
      <c r="H210" s="56" t="s">
        <v>365</v>
      </c>
    </row>
    <row r="211" spans="1:8" ht="15">
      <c r="A211" s="30" t="s">
        <v>12</v>
      </c>
      <c r="B211" s="29">
        <f t="shared" si="3"/>
        <v>208</v>
      </c>
      <c r="C211" s="42">
        <v>40488545</v>
      </c>
      <c r="D211" s="43">
        <v>40932</v>
      </c>
      <c r="E211" s="30" t="s">
        <v>223</v>
      </c>
      <c r="F211" s="67">
        <v>7</v>
      </c>
      <c r="G211" s="44">
        <v>466.10169491525426</v>
      </c>
      <c r="H211" s="56" t="s">
        <v>13</v>
      </c>
    </row>
    <row r="212" spans="1:8" ht="15">
      <c r="A212" s="30" t="s">
        <v>12</v>
      </c>
      <c r="B212" s="29">
        <f t="shared" si="3"/>
        <v>209</v>
      </c>
      <c r="C212" s="42">
        <v>40488434</v>
      </c>
      <c r="D212" s="43">
        <v>40919</v>
      </c>
      <c r="E212" s="30" t="s">
        <v>223</v>
      </c>
      <c r="F212" s="67">
        <v>15</v>
      </c>
      <c r="G212" s="44">
        <v>466.10169491525426</v>
      </c>
      <c r="H212" s="56" t="s">
        <v>371</v>
      </c>
    </row>
    <row r="213" spans="1:8" ht="15">
      <c r="A213" s="30" t="s">
        <v>12</v>
      </c>
      <c r="B213" s="29">
        <f t="shared" si="3"/>
        <v>210</v>
      </c>
      <c r="C213" s="42">
        <v>40488136</v>
      </c>
      <c r="D213" s="43">
        <v>40920</v>
      </c>
      <c r="E213" s="30" t="s">
        <v>223</v>
      </c>
      <c r="F213" s="67">
        <v>7</v>
      </c>
      <c r="G213" s="44">
        <v>466.10169491525426</v>
      </c>
      <c r="H213" s="56" t="s">
        <v>30</v>
      </c>
    </row>
    <row r="214" spans="1:8" ht="15">
      <c r="A214" s="30" t="s">
        <v>12</v>
      </c>
      <c r="B214" s="29">
        <f t="shared" si="3"/>
        <v>211</v>
      </c>
      <c r="C214" s="42">
        <v>40488139</v>
      </c>
      <c r="D214" s="43">
        <v>40934</v>
      </c>
      <c r="E214" s="30" t="s">
        <v>223</v>
      </c>
      <c r="F214" s="67">
        <v>7</v>
      </c>
      <c r="G214" s="44">
        <v>466.10169491525426</v>
      </c>
      <c r="H214" s="56" t="s">
        <v>372</v>
      </c>
    </row>
    <row r="215" spans="1:8" ht="15">
      <c r="A215" s="30" t="s">
        <v>12</v>
      </c>
      <c r="B215" s="29">
        <f t="shared" si="3"/>
        <v>212</v>
      </c>
      <c r="C215" s="42">
        <v>40488199</v>
      </c>
      <c r="D215" s="43">
        <v>40920</v>
      </c>
      <c r="E215" s="30" t="s">
        <v>223</v>
      </c>
      <c r="F215" s="67">
        <v>15</v>
      </c>
      <c r="G215" s="44">
        <v>466.10169491525426</v>
      </c>
      <c r="H215" s="56" t="s">
        <v>16</v>
      </c>
    </row>
    <row r="216" spans="1:8" ht="15">
      <c r="A216" s="30" t="s">
        <v>12</v>
      </c>
      <c r="B216" s="29">
        <f t="shared" si="3"/>
        <v>213</v>
      </c>
      <c r="C216" s="38">
        <v>40488157</v>
      </c>
      <c r="D216" s="39">
        <v>40927</v>
      </c>
      <c r="E216" s="40" t="s">
        <v>223</v>
      </c>
      <c r="F216" s="68">
        <v>7</v>
      </c>
      <c r="G216" s="41">
        <v>466.10169491525426</v>
      </c>
      <c r="H216" s="57" t="s">
        <v>373</v>
      </c>
    </row>
    <row r="217" spans="1:8" ht="15">
      <c r="A217" s="30" t="s">
        <v>12</v>
      </c>
      <c r="B217" s="29">
        <f t="shared" si="3"/>
        <v>214</v>
      </c>
      <c r="C217" s="38">
        <v>40488860</v>
      </c>
      <c r="D217" s="39">
        <v>40926</v>
      </c>
      <c r="E217" s="40" t="s">
        <v>223</v>
      </c>
      <c r="F217" s="68">
        <v>7</v>
      </c>
      <c r="G217" s="41">
        <v>466.10169491525426</v>
      </c>
      <c r="H217" s="57" t="s">
        <v>30</v>
      </c>
    </row>
    <row r="218" spans="1:8" ht="15">
      <c r="A218" s="30" t="s">
        <v>12</v>
      </c>
      <c r="B218" s="29">
        <f t="shared" si="3"/>
        <v>215</v>
      </c>
      <c r="C218" s="38">
        <v>40488866</v>
      </c>
      <c r="D218" s="39">
        <v>40926</v>
      </c>
      <c r="E218" s="40" t="s">
        <v>223</v>
      </c>
      <c r="F218" s="69">
        <v>7</v>
      </c>
      <c r="G218" s="41">
        <v>466.10169491525426</v>
      </c>
      <c r="H218" s="57" t="s">
        <v>30</v>
      </c>
    </row>
    <row r="219" spans="1:8" ht="15">
      <c r="A219" s="30" t="s">
        <v>12</v>
      </c>
      <c r="B219" s="29">
        <f t="shared" si="3"/>
        <v>216</v>
      </c>
      <c r="C219" s="38">
        <v>40489172</v>
      </c>
      <c r="D219" s="39">
        <v>40927</v>
      </c>
      <c r="E219" s="40" t="s">
        <v>223</v>
      </c>
      <c r="F219" s="69">
        <v>15</v>
      </c>
      <c r="G219" s="41">
        <v>466.10169491525426</v>
      </c>
      <c r="H219" s="57" t="s">
        <v>359</v>
      </c>
    </row>
    <row r="220" spans="1:8" ht="15">
      <c r="A220" s="30" t="s">
        <v>12</v>
      </c>
      <c r="B220" s="29">
        <f t="shared" si="3"/>
        <v>217</v>
      </c>
      <c r="C220" s="38">
        <v>40489183</v>
      </c>
      <c r="D220" s="58">
        <v>40921</v>
      </c>
      <c r="E220" s="40" t="s">
        <v>223</v>
      </c>
      <c r="F220" s="69">
        <v>15</v>
      </c>
      <c r="G220" s="41">
        <v>466.10169491525426</v>
      </c>
      <c r="H220" s="57" t="s">
        <v>372</v>
      </c>
    </row>
    <row r="221" spans="1:8" ht="15">
      <c r="A221" s="30" t="s">
        <v>12</v>
      </c>
      <c r="B221" s="29">
        <f t="shared" si="3"/>
        <v>218</v>
      </c>
      <c r="C221" s="38">
        <v>40489192</v>
      </c>
      <c r="D221" s="58">
        <v>40925</v>
      </c>
      <c r="E221" s="40" t="s">
        <v>223</v>
      </c>
      <c r="F221" s="69">
        <v>15</v>
      </c>
      <c r="G221" s="41">
        <v>466.10169491525426</v>
      </c>
      <c r="H221" s="57" t="s">
        <v>374</v>
      </c>
    </row>
    <row r="222" spans="1:8" ht="15">
      <c r="A222" s="30" t="s">
        <v>12</v>
      </c>
      <c r="B222" s="29">
        <f t="shared" si="3"/>
        <v>219</v>
      </c>
      <c r="C222" s="38">
        <v>40489167</v>
      </c>
      <c r="D222" s="58">
        <v>40928</v>
      </c>
      <c r="E222" s="40" t="s">
        <v>223</v>
      </c>
      <c r="F222" s="69">
        <v>10</v>
      </c>
      <c r="G222" s="41">
        <v>466.10169491525426</v>
      </c>
      <c r="H222" s="57" t="s">
        <v>371</v>
      </c>
    </row>
    <row r="223" spans="1:8" ht="15">
      <c r="A223" s="30" t="s">
        <v>12</v>
      </c>
      <c r="B223" s="29">
        <f t="shared" si="3"/>
        <v>220</v>
      </c>
      <c r="C223" s="38">
        <v>40489617</v>
      </c>
      <c r="D223" s="58">
        <v>40932</v>
      </c>
      <c r="E223" s="40" t="s">
        <v>223</v>
      </c>
      <c r="F223" s="69">
        <v>7</v>
      </c>
      <c r="G223" s="41">
        <v>466.10169491525426</v>
      </c>
      <c r="H223" s="57" t="s">
        <v>375</v>
      </c>
    </row>
    <row r="224" spans="1:8" ht="15">
      <c r="A224" s="30" t="s">
        <v>12</v>
      </c>
      <c r="B224" s="29">
        <f>B223+1</f>
        <v>221</v>
      </c>
      <c r="C224" s="38">
        <v>40489733</v>
      </c>
      <c r="D224" s="39">
        <v>40932</v>
      </c>
      <c r="E224" s="40" t="s">
        <v>223</v>
      </c>
      <c r="F224" s="69">
        <v>7</v>
      </c>
      <c r="G224" s="41">
        <v>466.10169491525426</v>
      </c>
      <c r="H224" s="57" t="s">
        <v>371</v>
      </c>
    </row>
    <row r="225" spans="1:8" ht="15">
      <c r="A225" s="30" t="s">
        <v>12</v>
      </c>
      <c r="B225" s="29">
        <f>B224+1</f>
        <v>222</v>
      </c>
      <c r="C225" s="59">
        <v>40490514</v>
      </c>
      <c r="D225" s="39">
        <v>40934</v>
      </c>
      <c r="E225" s="40" t="s">
        <v>223</v>
      </c>
      <c r="F225" s="69">
        <v>7</v>
      </c>
      <c r="G225" s="41">
        <v>466.10169491525426</v>
      </c>
      <c r="H225" s="57" t="s">
        <v>376</v>
      </c>
    </row>
    <row r="226" spans="1:8" ht="15">
      <c r="A226" s="30" t="s">
        <v>12</v>
      </c>
      <c r="B226" s="29">
        <f aca="true" t="shared" si="4" ref="B226:B237">B225+1</f>
        <v>223</v>
      </c>
      <c r="C226" s="38">
        <v>40491449</v>
      </c>
      <c r="D226" s="58">
        <v>40935</v>
      </c>
      <c r="E226" s="40" t="s">
        <v>223</v>
      </c>
      <c r="F226" s="69">
        <v>7</v>
      </c>
      <c r="G226" s="41">
        <v>466.10169491525426</v>
      </c>
      <c r="H226" s="57" t="s">
        <v>23</v>
      </c>
    </row>
    <row r="227" spans="1:8" ht="15">
      <c r="A227" s="30" t="s">
        <v>12</v>
      </c>
      <c r="B227" s="29">
        <f t="shared" si="4"/>
        <v>224</v>
      </c>
      <c r="C227" s="38">
        <v>40490519</v>
      </c>
      <c r="D227" s="39">
        <v>40934</v>
      </c>
      <c r="E227" s="40" t="s">
        <v>223</v>
      </c>
      <c r="F227" s="69">
        <v>7</v>
      </c>
      <c r="G227" s="41">
        <v>466.10169491525426</v>
      </c>
      <c r="H227" s="57" t="s">
        <v>365</v>
      </c>
    </row>
    <row r="228" spans="1:8" ht="15">
      <c r="A228" s="30" t="s">
        <v>12</v>
      </c>
      <c r="B228" s="29">
        <f t="shared" si="4"/>
        <v>225</v>
      </c>
      <c r="C228" s="38">
        <v>40492223</v>
      </c>
      <c r="D228" s="39">
        <v>40939</v>
      </c>
      <c r="E228" s="40" t="s">
        <v>223</v>
      </c>
      <c r="F228" s="69">
        <v>15</v>
      </c>
      <c r="G228" s="41">
        <v>466.10169491525426</v>
      </c>
      <c r="H228" s="57" t="s">
        <v>23</v>
      </c>
    </row>
    <row r="229" spans="1:8" ht="15">
      <c r="A229" s="30" t="s">
        <v>12</v>
      </c>
      <c r="B229" s="29">
        <f t="shared" si="4"/>
        <v>226</v>
      </c>
      <c r="C229" s="38">
        <v>40491688</v>
      </c>
      <c r="D229" s="58">
        <v>40934</v>
      </c>
      <c r="E229" s="40" t="s">
        <v>223</v>
      </c>
      <c r="F229" s="69">
        <v>15</v>
      </c>
      <c r="G229" s="41">
        <v>466.10169491525426</v>
      </c>
      <c r="H229" s="57" t="s">
        <v>23</v>
      </c>
    </row>
    <row r="230" spans="1:8" ht="15">
      <c r="A230" s="30" t="s">
        <v>12</v>
      </c>
      <c r="B230" s="29">
        <f t="shared" si="4"/>
        <v>227</v>
      </c>
      <c r="C230" s="38">
        <v>40491377</v>
      </c>
      <c r="D230" s="39">
        <v>40934</v>
      </c>
      <c r="E230" s="40" t="s">
        <v>223</v>
      </c>
      <c r="F230" s="69">
        <v>15</v>
      </c>
      <c r="G230" s="41">
        <v>466.10169491525426</v>
      </c>
      <c r="H230" s="57" t="s">
        <v>375</v>
      </c>
    </row>
    <row r="231" spans="1:8" ht="15">
      <c r="A231" s="30" t="s">
        <v>12</v>
      </c>
      <c r="B231" s="29">
        <f t="shared" si="4"/>
        <v>228</v>
      </c>
      <c r="C231" s="38">
        <v>40491432</v>
      </c>
      <c r="D231" s="39">
        <v>40931</v>
      </c>
      <c r="E231" s="40" t="s">
        <v>223</v>
      </c>
      <c r="F231" s="69">
        <v>7</v>
      </c>
      <c r="G231" s="41">
        <v>466.10169491525426</v>
      </c>
      <c r="H231" s="57" t="s">
        <v>375</v>
      </c>
    </row>
    <row r="232" spans="1:8" ht="30">
      <c r="A232" s="30" t="s">
        <v>12</v>
      </c>
      <c r="B232" s="29">
        <f t="shared" si="4"/>
        <v>229</v>
      </c>
      <c r="C232" s="38">
        <v>40493143</v>
      </c>
      <c r="D232" s="39">
        <v>40934</v>
      </c>
      <c r="E232" s="40" t="s">
        <v>223</v>
      </c>
      <c r="F232" s="69">
        <v>7</v>
      </c>
      <c r="G232" s="41">
        <v>466.10169491525426</v>
      </c>
      <c r="H232" s="57" t="s">
        <v>377</v>
      </c>
    </row>
    <row r="233" spans="1:8" ht="15">
      <c r="A233" s="30" t="s">
        <v>12</v>
      </c>
      <c r="B233" s="29">
        <f t="shared" si="4"/>
        <v>230</v>
      </c>
      <c r="C233" s="38">
        <v>40493566</v>
      </c>
      <c r="D233" s="39">
        <v>40934</v>
      </c>
      <c r="E233" s="40" t="s">
        <v>223</v>
      </c>
      <c r="F233" s="69">
        <v>15</v>
      </c>
      <c r="G233" s="41">
        <v>466.10169491525426</v>
      </c>
      <c r="H233" s="57" t="s">
        <v>32</v>
      </c>
    </row>
    <row r="234" spans="1:8" ht="15">
      <c r="A234" s="30" t="s">
        <v>12</v>
      </c>
      <c r="B234" s="29">
        <f t="shared" si="4"/>
        <v>231</v>
      </c>
      <c r="C234" s="38">
        <v>40493542</v>
      </c>
      <c r="D234" s="39">
        <v>40934</v>
      </c>
      <c r="E234" s="40" t="s">
        <v>223</v>
      </c>
      <c r="F234" s="69">
        <v>15</v>
      </c>
      <c r="G234" s="41">
        <v>466.10169491525426</v>
      </c>
      <c r="H234" s="57" t="s">
        <v>32</v>
      </c>
    </row>
    <row r="235" spans="1:8" ht="15">
      <c r="A235" s="30" t="s">
        <v>12</v>
      </c>
      <c r="B235" s="29">
        <f t="shared" si="4"/>
        <v>232</v>
      </c>
      <c r="C235" s="38">
        <v>40493439</v>
      </c>
      <c r="D235" s="39">
        <v>40934</v>
      </c>
      <c r="E235" s="40" t="s">
        <v>223</v>
      </c>
      <c r="F235" s="69">
        <v>7</v>
      </c>
      <c r="G235" s="41">
        <v>466.10169491525426</v>
      </c>
      <c r="H235" s="57" t="s">
        <v>374</v>
      </c>
    </row>
    <row r="236" spans="1:8" ht="15">
      <c r="A236" s="30" t="s">
        <v>12</v>
      </c>
      <c r="B236" s="29">
        <f t="shared" si="4"/>
        <v>233</v>
      </c>
      <c r="C236" s="38">
        <v>40428047</v>
      </c>
      <c r="D236" s="39">
        <v>40918</v>
      </c>
      <c r="E236" s="40" t="s">
        <v>378</v>
      </c>
      <c r="F236" s="69">
        <v>755</v>
      </c>
      <c r="G236" s="41">
        <v>18288.58</v>
      </c>
      <c r="H236" s="57" t="s">
        <v>347</v>
      </c>
    </row>
    <row r="237" spans="1:8" ht="15">
      <c r="A237" s="30" t="s">
        <v>12</v>
      </c>
      <c r="B237" s="29">
        <f t="shared" si="4"/>
        <v>234</v>
      </c>
      <c r="C237" s="38">
        <v>40436466</v>
      </c>
      <c r="D237" s="39">
        <v>40918</v>
      </c>
      <c r="E237" s="40" t="s">
        <v>378</v>
      </c>
      <c r="F237" s="69">
        <v>1000</v>
      </c>
      <c r="G237" s="41">
        <v>23110</v>
      </c>
      <c r="H237" s="57" t="s">
        <v>348</v>
      </c>
    </row>
    <row r="274" ht="19.5" customHeight="1"/>
    <row r="275" ht="19.5" customHeight="1"/>
    <row r="276" ht="19.5" customHeight="1"/>
    <row r="277" ht="19.5" customHeight="1"/>
  </sheetData>
  <sheetProtection/>
  <autoFilter ref="A3:H237"/>
  <mergeCells count="1">
    <mergeCell ref="A1:H1"/>
  </mergeCells>
  <conditionalFormatting sqref="H216:H237"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16:H237">
    <cfRule type="colorScale" priority="39" dxfId="0">
      <colorScale>
        <cfvo type="min" val="0"/>
        <cfvo type="max"/>
        <color rgb="FFFFEF9C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Алабян Мария Андреевна</cp:lastModifiedBy>
  <cp:lastPrinted>2012-02-16T12:16:18Z</cp:lastPrinted>
  <dcterms:created xsi:type="dcterms:W3CDTF">2010-04-23T14:29:34Z</dcterms:created>
  <dcterms:modified xsi:type="dcterms:W3CDTF">2012-02-29T15:04:29Z</dcterms:modified>
  <cp:category/>
  <cp:version/>
  <cp:contentType/>
  <cp:contentStatus/>
</cp:coreProperties>
</file>