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8960" windowHeight="11775" activeTab="0"/>
  </bookViews>
  <sheets>
    <sheet name="тарифное меню" sheetId="1" r:id="rId1"/>
  </sheets>
  <definedNames>
    <definedName name="_xlnm.Print_Titles" localSheetId="0">'тарифное меню'!$5:$7</definedName>
    <definedName name="_xlnm.Print_Area" localSheetId="0">'тарифное меню'!$A$1:$J$243</definedName>
  </definedNames>
  <calcPr fullCalcOnLoad="1"/>
</workbook>
</file>

<file path=xl/sharedStrings.xml><?xml version="1.0" encoding="utf-8"?>
<sst xmlns="http://schemas.openxmlformats.org/spreadsheetml/2006/main" count="363" uniqueCount="194">
  <si>
    <t>Диапазон мощности, кВт</t>
  </si>
  <si>
    <t>I</t>
  </si>
  <si>
    <t>II</t>
  </si>
  <si>
    <t>III</t>
  </si>
  <si>
    <t>0,4 кВ</t>
  </si>
  <si>
    <t>до 100 кВт включительно</t>
  </si>
  <si>
    <t>свыше 100 до 750 кВт включительно</t>
  </si>
  <si>
    <t>свыше 750 кВт</t>
  </si>
  <si>
    <t>6-10 кВ</t>
  </si>
  <si>
    <t xml:space="preserve">Категория присоединения </t>
  </si>
  <si>
    <t>Ставка платы по категориям надежности, руб., без НДС</t>
  </si>
  <si>
    <t>Уровень напряжения в точке присоединения, кВ</t>
  </si>
  <si>
    <t>свыше 15 до 100 кВт включительно</t>
  </si>
  <si>
    <t>-</t>
  </si>
  <si>
    <t>Заявитель, подающий заявку на технологическое присоединение с присоединенной мощностью, не превышающей 15 кВт включительно, в т.ч. в целях временного присоединения (с учетом ранее присоединенной в данной точке присоединения мощности) при условии, что расстояние от границ участка заявителя до объектов электросетевого хозяйства необходимого заявителю класса напряжения сетевой организации, в которую подана заявка, составляет не более 300 метров в городах и поселках городского типа и не более 500 метров в сельской местности, независимо от наличия или отсутствия технической возможности технологического присоединения на дату обращения (с НДС).</t>
  </si>
  <si>
    <t>6-10</t>
  </si>
  <si>
    <t>Дата и номер принятия тарифного решения</t>
  </si>
  <si>
    <t>Дата публикации</t>
  </si>
  <si>
    <t>29.12.2010 №14/9 (плата установлена на 2011 год)</t>
  </si>
  <si>
    <t xml:space="preserve">04.02.2011г. </t>
  </si>
  <si>
    <t>09.02.2011 №3/1-тп</t>
  </si>
  <si>
    <t>№10/5 от 18.03.2011г.</t>
  </si>
  <si>
    <t xml:space="preserve"> 26.03.2011
</t>
  </si>
  <si>
    <t>№11/66 от 25.03.2011</t>
  </si>
  <si>
    <t xml:space="preserve"> 06.04.2011
</t>
  </si>
  <si>
    <t>№163 от 16.12.2011</t>
  </si>
  <si>
    <t xml:space="preserve"> 28.12.2011г.</t>
  </si>
  <si>
    <t>Белгородские известия</t>
  </si>
  <si>
    <t>Источник пубникации</t>
  </si>
  <si>
    <t>Технологическое присоединение юридически лиц – некоммерческих организаций для поставки э/э гражданам – членам этой организации, рассчитывающимся по общему счетчику на вводе, при условии присоединения каждым членом организации не более 15 кВт</t>
  </si>
  <si>
    <t>550*кол-во членов</t>
  </si>
  <si>
    <t>ОАО "МРСК Центра" - "Брянскэнерго"</t>
  </si>
  <si>
    <t>6-35</t>
  </si>
  <si>
    <t>от 15 до 100 включительно</t>
  </si>
  <si>
    <t>0,22-1 кВ</t>
  </si>
  <si>
    <t>№5 (415) «Брянская учительская газета»</t>
  </si>
  <si>
    <t xml:space="preserve">Для заявителей с максимальной присоединяемой мощностью энергопринимающих устройств мощностью не превышающей 15 кВт включительно (с учетом ранее присоединенной в данной точке присоединения мощности), оплачивает работы при условии, что расстояние от границ участка заявителя до объектов электросетевого хозяйства необходимого заявителю класса напряжения сетевой организации, в которую подана заявка, составляет не более 300 метров в городах и поселках городского типа и не более 500 метров в сельской местности </t>
  </si>
  <si>
    <t>ОАО "МРСК Центра" - "Воронежэнерго"</t>
  </si>
  <si>
    <t>Плата за технологическое присоединение к электрическим сетям ОАО "МРСК Центра" напряжением 6-10 кВ, 35 кВ и выше или мощностью 10 МВА и более определяется индивидуально в соответствии с проектно –сметной документацией.</t>
  </si>
  <si>
    <t>Для заявителей – юридических лиц или индивидуальных предпринимателей в целях технологического присоединения по одному источнику электроснабжения электропринимающих устройств, максимальная мощность которых составляет до 100 кВт включительно (с учетом ранее присоединенной в данной точке присоединения мощности), а также для физических лиц в целях технологического присоединения электропринимающих устройств, максимальная мощность, которых составляет до 15 кВт включительно (с учетом ранее присоединенной в данной точке присоединения мощности), которые используются для бытовых и иных нужд, не связанных с осуществлением предпринимательской деятельности, и электроснабжение которых предусматривается по одному источнику, в случае осуществления технологического присоединения электропринимающих устройств указанных заявителей к электрическим сетям классом напряжения до 20 кВ включительно, плата за технологическое присоединение по индивидуальному проекту не устанавливается.</t>
  </si>
  <si>
    <t>"Воронежский курьер", N 31</t>
  </si>
  <si>
    <t>до 750 кВт включительно</t>
  </si>
  <si>
    <t>В случаях, не отраженных в постановлении, плата за технологическое присоединение утверждается по индивидуальному приекту</t>
  </si>
  <si>
    <t>При технологическом присоединении заявителя по второй или первой категории надежности электроснабжения размер платы за технологическое присоединение определяется согласно п.24 Методических указаний, утвержденных приказом ФСТ России от 30.11.2010 г.№365-э/5</t>
  </si>
  <si>
    <t>Для заявителей с присоединяемой мощностью энергопринимающих устройств свыше 750 кВт на уровне напряжения 6-10 кВ плата за технологическое присоединение устанавливается индивидуально для каждого присоединения</t>
  </si>
  <si>
    <t>ОАО "МРСК Центра" - "Костромаэнерго"</t>
  </si>
  <si>
    <t xml:space="preserve">"Северная правда", N 27
</t>
  </si>
  <si>
    <t>Для заявителей с максимальной присоединяемой мощностью энергопринимающих устройств мощностью не превышающей 15 кВт включительно (с учетом ранее присоединенной в данной точке присоединения мощности), оплачивает работы при условии, что расстояние от границ участка заявителя до объектов электросетевого хозяйства необходимого заявителю класса напряжения сетевой организации, в которую подана заявка, составляет не более 300 метров в городах и поселках городского типа и не более 500 метров в сельской местности:</t>
  </si>
  <si>
    <t>- для юридических лиц, руб./присоединение (по каждому источнику электроснабжения), без НДС</t>
  </si>
  <si>
    <t>- для физических лиц, руб./присоединение (по каждому источнику электроснабжения), с НДС</t>
  </si>
  <si>
    <t>до 1,0 кВ включительно (0,4 кВ)</t>
  </si>
  <si>
    <t>Ставка платы за технологическое присоединение рассчитывается индивидуально:</t>
  </si>
  <si>
    <t>- при технологическом присоедипнении не ниже 35кВ и мощностью не менее 10 тыс кВА</t>
  </si>
  <si>
    <t>- при технологическом присоедипнении на уровень напряжения до 1,0 кВ (включительно) мощностью не менее 750 кВА</t>
  </si>
  <si>
    <t>35 и выше</t>
  </si>
  <si>
    <t xml:space="preserve">до 1,0 кВ включительно </t>
  </si>
  <si>
    <t>- при технологическом присоединении электроустановок потребителей с подключаеой нагрузкой более 15 кВт, подающих заявку на повышение категории надежности</t>
  </si>
  <si>
    <t>ОАО "МРСК Центра" - "Курскэнерго"</t>
  </si>
  <si>
    <t xml:space="preserve">"Курск" №52 </t>
  </si>
  <si>
    <t xml:space="preserve">Заявитель с максимальной присоединенной мощностью до 15 кВт включительно, а так же Заявитель, подающий завку в целях временного присоединение (до 6 месяцев) передвижных объектов, с присоединяемой  мощностью не превышающей 15 кВт включительно, при условии, что расстояние от границ участка заявителя до объектов электросетевого хозяйства  необходимого класса напряжения не более 300 метров в городах и поселках г/т и не более 500 метров в сельской местности </t>
  </si>
  <si>
    <t>от 100 до 8500 кВт</t>
  </si>
  <si>
    <t>Технологическое присоединение юридически лиц – некоммерческих организаций для поставки э/э гражданам – членам этой организации, рассчитывающимся по общему счетчику на вводе, при условии присоединения каждым членом организации не более 15 кВт (с НДС), и расстояние от границ участка заявителя до объектов электросетевого хозяйства необходимого класса напряжения сетевой организации, в которую подана заявка составляет не более 300 метров в городах и поселках городского типа и не более 500 метров в сельской местности</t>
  </si>
  <si>
    <t>ОАО "МРСК Центра" - "Липецкэнерго"</t>
  </si>
  <si>
    <t>класс напряжения, указанный в заявке, соответствует напряжению присоединения к существующему объекту электросетевого хозяйства (трансформация напряжения не требуется)</t>
  </si>
  <si>
    <t>класс напряжения, указанный в заявке, не соответствует напряжению присоединения к существующему объекту электросетевого хозяйства (трансформация напряжения требуется)</t>
  </si>
  <si>
    <t>Постоянная часть, руб.</t>
  </si>
  <si>
    <t>Переменная часть, руб/МВт</t>
  </si>
  <si>
    <t>ВЛ (СИП-одноцепная)</t>
  </si>
  <si>
    <t>ВЛ (СИП-двухцепная)</t>
  </si>
  <si>
    <t>Прокладка 1 кабельной линии в 1 траншее по улицам с асфальтовым покрытием</t>
  </si>
  <si>
    <t>Прокладка 2 кабельных линий в 1 траншее по улицам с асфальтовым покрытием</t>
  </si>
  <si>
    <t>Прокладка 3 кабельных линий в 1 траншее по улицам с асфальтовым покрытием</t>
  </si>
  <si>
    <t>Прокладка 1 кабельной линии в 1 траншее по улицам без асфальтового покрытия</t>
  </si>
  <si>
    <t>Прокладка 2 кабельных линий в 1 траншее по улицам без асфальтового покрытия</t>
  </si>
  <si>
    <t>Прокладка 3 кабельных линий в 1 траншее по улицам без асфальтового покрытия</t>
  </si>
  <si>
    <t>Прокладка 1 кабельной линии в 1 траншее с устройством прокола</t>
  </si>
  <si>
    <t>ВЛ (голый провод - одноцепная)</t>
  </si>
  <si>
    <t>СТП 16 кВА</t>
  </si>
  <si>
    <t>СТП 25 кВА</t>
  </si>
  <si>
    <t>СТП 40 кВА</t>
  </si>
  <si>
    <t>СПТ 63 кВА</t>
  </si>
  <si>
    <t>СТП 100 кВА</t>
  </si>
  <si>
    <t>КТП 160 кВА</t>
  </si>
  <si>
    <t>КТП 250 кВА</t>
  </si>
  <si>
    <t>КТП 2х250 кВА</t>
  </si>
  <si>
    <t>КТП 400 кВА</t>
  </si>
  <si>
    <t>КТП 2х400 кВА</t>
  </si>
  <si>
    <t>КТП 630 кВА</t>
  </si>
  <si>
    <t>КТП 2х630 кВА</t>
  </si>
  <si>
    <t>КТП 1000 кВА</t>
  </si>
  <si>
    <t>КТП 2х1000 кВА</t>
  </si>
  <si>
    <t>ТП 160 кВА</t>
  </si>
  <si>
    <t>ТП 2х160 кВА</t>
  </si>
  <si>
    <t>ТП 250 кВА</t>
  </si>
  <si>
    <t>ТП 2х250 кВА</t>
  </si>
  <si>
    <t>ТП 400 кВА</t>
  </si>
  <si>
    <t>ТП 2х400 кВА</t>
  </si>
  <si>
    <t>ТП 630 кВА</t>
  </si>
  <si>
    <t>ТП 2х630 кВА</t>
  </si>
  <si>
    <t>ТП 1000 кВА</t>
  </si>
  <si>
    <t>ТП 2х1000 кВА</t>
  </si>
  <si>
    <t>установка ПКУ</t>
  </si>
  <si>
    <t xml:space="preserve">"Липецкая газета", N 211-212, 03.11.2011
</t>
  </si>
  <si>
    <t>№49/3 от 21.10.2011</t>
  </si>
  <si>
    <t>Присоединение объектов заявителя к ячейке (ТП, РТП, РП, ПС)</t>
  </si>
  <si>
    <t>С1    
 СТС на покрытие расходов на технологическое присоединение энергопринимающих устройств Заявителя, не включающая в себя строительство объектов электросетевого хозяйства, в т.ч.</t>
  </si>
  <si>
    <t>С2
СТС на покрытие расходов на строительство воздушных линий электропередачи в насчете на 1 км линий (руб/км), в т.ч.</t>
  </si>
  <si>
    <t>С3
СТС на покрытие расходов на строительство кабельных линий электропередачи в расчете на 1 км. линий (руб/км), в т.ч.</t>
  </si>
  <si>
    <t>С1
СТС на покрытие расходов на технологическое присоединение энергопринимающих устройств Заявителя, не включающая в себя строительство объектов электросетевого хозяйства, в т.ч.</t>
  </si>
  <si>
    <t>С4
СТС на покрытие расходов на строительство подстанций  (руб/шт), в т.ч.</t>
  </si>
  <si>
    <t xml:space="preserve"> 21.12.2011
</t>
  </si>
  <si>
    <t xml:space="preserve">"Орловская правда", N 190
</t>
  </si>
  <si>
    <t>ОАО "МРСК Центра" - "Орелэнерго"</t>
  </si>
  <si>
    <t>0,4-10</t>
  </si>
  <si>
    <t xml:space="preserve">До 100 кВт включительно, при технологическом присоединении к 1 источнику энергоснабжения (за исключением п. 1,2) </t>
  </si>
  <si>
    <t>Стандартизированные тарифные ставки утверждены в базовых ценах 2001 года</t>
  </si>
  <si>
    <t>ОАО "МРСК Центра" - "Смоленскэнерго"</t>
  </si>
  <si>
    <t>№1302-т от 20.12.2011</t>
  </si>
  <si>
    <t>свыше 30 до 100 кВт включительно</t>
  </si>
  <si>
    <t>свыше 100 кВт</t>
  </si>
  <si>
    <t xml:space="preserve">До 30 кВт </t>
  </si>
  <si>
    <t>№88 от 04.04.2011</t>
  </si>
  <si>
    <t xml:space="preserve">07.04.2011 г. </t>
  </si>
  <si>
    <t xml:space="preserve">"Смоленская газета" №36 (764) </t>
  </si>
  <si>
    <t>ОАО "МРСК Центра" - "Тамбовэнерго"</t>
  </si>
  <si>
    <t xml:space="preserve"> 19.08.2011
</t>
  </si>
  <si>
    <t xml:space="preserve">"Тамбовская жизнь" (специальный выпуск), N 104(1186)
</t>
  </si>
  <si>
    <t>руб. МВт</t>
  </si>
  <si>
    <t>0,4 кВ (НН)</t>
  </si>
  <si>
    <t>руб./км</t>
  </si>
  <si>
    <t>руб./линия,шт.</t>
  </si>
  <si>
    <t>1-20 кВ (СН2)</t>
  </si>
  <si>
    <t>№97-э от 11.08.2011</t>
  </si>
  <si>
    <t xml:space="preserve"> 05.02.2011г.</t>
  </si>
  <si>
    <t>Заявитель, подающий заявку на технологическое присоединение энергопринимающих устройств максимальной присоединенной мощностью, не превышающей 15 кВт включительно (с ранее присоединенной в данной точке присоединения мощности), исходя из стоимости мероприятий при условии, что расстояние от  от границ участка заявителя до объектов электросетевого хозяйства необходимого заявителю класса напряжения сетевой организации, в которую подана заявка, составляет не более 300 метров в городах и поселках городского типа и не более 500 метров в сельской местности</t>
  </si>
  <si>
    <t xml:space="preserve">Ставка платы в руб. </t>
  </si>
  <si>
    <t>В базовых ценах 2001 г. без НДС</t>
  </si>
  <si>
    <t>Для заявителей с максимальной присоединяемой мощностью энергопринимающих устройств мощностью не превышающей 15 кВт включительно (с учетом ранее присоединенной в данной точке присоединения мощности), оплачивает работы при условии, что расстояние от границ участка заявителя до объектов электросетевого хозяйства необходимого заявителю класса напряжения сетевой организации, в которую подана заявка, составляет не более 300 метров в городах и поселках городского типа и не более 500 метров в сельской местности. А так же для Заявителей, подающих завку в целях временного присоединение (до 6 месяцев) передвижных объектов.</t>
  </si>
  <si>
    <r>
      <rPr>
        <b/>
        <sz val="9"/>
        <rFont val="Times New Roman"/>
        <family val="1"/>
      </rPr>
      <t>С1</t>
    </r>
    <r>
      <rPr>
        <sz val="9"/>
        <rFont val="Times New Roman"/>
        <family val="1"/>
      </rPr>
      <t xml:space="preserve"> Стандартизированная тарифная ставка платы  на покрытие расходов на технологическое присоединение энергопринимающих устройств потребителей электрической энергии, объектов электросетевого хозяйства, принадлежащих сетевым организациям и иным лицам, не включающих в себя стоительство и реконструкцию объектов электросетевого хозяйства.</t>
    </r>
  </si>
  <si>
    <r>
      <rPr>
        <b/>
        <sz val="10"/>
        <rFont val="Times New Roman"/>
        <family val="1"/>
      </rPr>
      <t>С2</t>
    </r>
    <r>
      <rPr>
        <sz val="10"/>
        <rFont val="Times New Roman"/>
        <family val="1"/>
      </rPr>
      <t xml:space="preserve"> Стандаризированная тарифная ставка на покрытие расходов при технологическом присоединении в части расходов на строительство и реконструкцию воздушных линий электропередачи</t>
    </r>
  </si>
  <si>
    <r>
      <rPr>
        <b/>
        <sz val="10"/>
        <rFont val="Times New Roman"/>
        <family val="1"/>
      </rPr>
      <t>С3</t>
    </r>
    <r>
      <rPr>
        <sz val="10"/>
        <rFont val="Times New Roman"/>
        <family val="1"/>
      </rPr>
      <t xml:space="preserve"> Стандартизированная тарифная ставка на покрытие расходов при технологическом присоединении в части расходов на строительство и реконструкцию кабельных линий электропередач</t>
    </r>
  </si>
  <si>
    <r>
      <rPr>
        <b/>
        <sz val="10"/>
        <rFont val="Times New Roman"/>
        <family val="1"/>
      </rPr>
      <t>С4</t>
    </r>
    <r>
      <rPr>
        <sz val="10"/>
        <rFont val="Times New Roman"/>
        <family val="1"/>
      </rPr>
      <t xml:space="preserve"> Стандаризированная тарифная ставка на покрытие расходов при технологическом присоединении в части расходов на строительство и реконструкцию подстанций</t>
    </r>
  </si>
  <si>
    <t xml:space="preserve">от 15 до 30 кВт </t>
  </si>
  <si>
    <t>свыше 30 кВт</t>
  </si>
  <si>
    <t xml:space="preserve">до 100 кВт </t>
  </si>
  <si>
    <t>10 кВ</t>
  </si>
  <si>
    <t xml:space="preserve">от 100 до 750 кВт </t>
  </si>
  <si>
    <t>№ 504-нп от 14.10.2011 (в редакции №565-нп от 24.10.2011)</t>
  </si>
  <si>
    <t>При наличии технической возможности технологчиеского присоединения к каждому независимому источнику энергоснабжения размер платы за технологическое присоединение определяется как сумма рзмеров платы за технологическое присоединение по двум источникам, расчитанная по ставкам, утвержденным настоящим приказом.</t>
  </si>
  <si>
    <t>29.10.2011</t>
  </si>
  <si>
    <t>Тверская жизнь №199 (27.251)</t>
  </si>
  <si>
    <t>Зона 1 
Бельский, Жарковский, Краснохолмский, Лесной, Максатихинский, Молоковский, Сандовский, Сонковский, Кесовогородский, Оленинский, Весьегонский, Кувшиновский р-ны</t>
  </si>
  <si>
    <t>Зона 2
Бежицкий, Удомельский, Фировский, Андреапольский, Торопецкий, Рамешковский, Западнодвинский, Нелидовский, Лихославльский р-ны</t>
  </si>
  <si>
    <t>Зона 3
Кашинский, Селижаровский, Спировский р-ны</t>
  </si>
  <si>
    <t xml:space="preserve">Зона 4
Бологовский, Вышневолоцкий, Старицкий, Калязинский, Осташковский, Пеновский р-ны
</t>
  </si>
  <si>
    <t>Зона 5
Кимрский, Ржевский, Торжокский р-ны</t>
  </si>
  <si>
    <t>Зона 6
Калининский, Конаковский, Зубцовский р-ны</t>
  </si>
  <si>
    <t>Зона 7
г. Тверь</t>
  </si>
  <si>
    <t>ОАО "МРСК Центра" - "Тверьэнерго" ставки действуют до 31.12.2011 г.</t>
  </si>
  <si>
    <t>ОАО "МРСК Центра" - "Белгородэнерго" ставки утверждены на 2011 г.</t>
  </si>
  <si>
    <t xml:space="preserve">ОАО "МРСК Центра" - "Ярэнерго" </t>
  </si>
  <si>
    <t>Значения ставок платы за 1 кВт технологического присоединения с учётом расходов соответствующих способу присоединения при присоединении энергопринимающих устройств объектов заявителя к ячейке (ТП.РТП. РП,ПС), либо к линии электропередачи (ЛЭП) в случае когда класс напряжения, указанный в заявке, соответствует напряжению присоединения к существующему объекту электросетевого хозяйства трансформация напряжения не требуется</t>
  </si>
  <si>
    <t>от 1 до 35 кВ (6-10)</t>
  </si>
  <si>
    <t>Значения ставок платы за 1 кВт технологического присоединения с учётом расходов соответствующих способу присоединения при присоединении энергопринимающих устройств объектов заявителя к ячейке (ТП.РТП. РП,ПС), либо к линии электропередачи (ЛЭП) в случае когда класс напряжения, указанный в заявке, не соответствует напряжению присоединения к существующему объекту электросетевого хозяйства трансформация напряжения требуется</t>
  </si>
  <si>
    <r>
      <rPr>
        <b/>
        <sz val="10"/>
        <rFont val="Times New Roman"/>
        <family val="1"/>
      </rPr>
      <t>Территориальная зона 1</t>
    </r>
    <r>
      <rPr>
        <sz val="10"/>
        <rFont val="Times New Roman"/>
        <family val="1"/>
      </rPr>
      <t xml:space="preserve"> (город Ярославль и город Рыбинск)</t>
    </r>
  </si>
  <si>
    <r>
      <rPr>
        <b/>
        <sz val="10"/>
        <rFont val="Times New Roman"/>
        <family val="1"/>
      </rPr>
      <t>Территориальная зона 3</t>
    </r>
    <r>
      <rPr>
        <sz val="10"/>
        <rFont val="Times New Roman"/>
        <family val="1"/>
      </rPr>
      <t xml:space="preserve"> (территории, не вошедшие в территориальные зоны  1,2,4)</t>
    </r>
  </si>
  <si>
    <r>
      <rPr>
        <b/>
        <sz val="10"/>
        <rFont val="Times New Roman"/>
        <family val="1"/>
      </rPr>
      <t>Территориальная зона 4</t>
    </r>
    <r>
      <rPr>
        <sz val="10"/>
        <rFont val="Times New Roman"/>
        <family val="1"/>
      </rPr>
      <t xml:space="preserve"> (территория индустриального парка "Новосёлки-1" в южной части города Ярославля)</t>
    </r>
  </si>
  <si>
    <t>до 0,1 кВ включительно (0,4 кВ)</t>
  </si>
  <si>
    <t>№8 от 14.02.2011 г. (в редакции №37-ви от 29.06.2011г.)</t>
  </si>
  <si>
    <t>18.02.2011 (редакция от 01.07.2011)</t>
  </si>
  <si>
    <t>Документ регион №12 (157) (в редакции №50(195))</t>
  </si>
  <si>
    <t>ТМ ПТП</t>
  </si>
  <si>
    <t>ОАО "МРСК Центра"</t>
  </si>
  <si>
    <t>1. Для заявителей с максимальной присоединяемой мощностью энергопринимающих устройств мощностью не превышающей 15 кВт включительно (с учетом ранее присоединенной в данной точке присоединения мощности), оплачивает работы при условии, что расстояние от границ участка заявителя до объектов электросетевого хозяйства необходимого заявителю класса напряжения сетевой организации, в которую подана заявка, составляет не более 300 метров в городах и поселках городского типа и не более 500 метров в сельской местности (с НДС)</t>
  </si>
  <si>
    <t>2. Технологическое присоединение юридически лиц – некоммерческих организаций для поставки э/э гражданам – членам этой организации, рассчитывающимся по общему счетчику на вводе, при условии присоединения каждым членом организации не более 15 кВт</t>
  </si>
  <si>
    <t xml:space="preserve"> "Смоленская газета" от 05.02.2011г. №11</t>
  </si>
  <si>
    <t xml:space="preserve">До 30 кВт включительно </t>
  </si>
  <si>
    <t>№31 от 01.02.2011</t>
  </si>
  <si>
    <t>Строительство ВЛ, руб./км (без НДС), в ценах 2001 года</t>
  </si>
  <si>
    <t>Строительство КЛ, руб./км (без НДС), в ценах 2001 года</t>
  </si>
  <si>
    <t>Строительство подстанций, в расчете на 1 линию, руб. (без НДС) , в ценах 2001 года</t>
  </si>
  <si>
    <t>1-20, 35, 110</t>
  </si>
  <si>
    <t xml:space="preserve">31.03.2006г. №73 (редакция от 17.07.2009 г. N 66)
</t>
  </si>
  <si>
    <t>07.04.2006г. (редакция от 23.07.2009 г.)</t>
  </si>
  <si>
    <t>"Рабочий путь"  №71(в редакции "Смоленская газета" №61)</t>
  </si>
  <si>
    <t>Для заявителей с максимальной мощностью, не превышающей 15 кВт включительно (с учетом ранее присоединенной в данной точке присоединения мощности), при технологическом присоединении по одному источнику электроснабжения при условии, что расстояние  от границ участка заявителя до объектов электросетевого хозяйства необходимого заявителю класса напряжения филиала ОАО "МРСК Центра" - "Липецкэнерго" составляет не более 300 метров в городах и поселках городского типа и не более 500 метров в сельской местности (с НДС)</t>
  </si>
  <si>
    <t>550*кол-во членов (абонентов)</t>
  </si>
  <si>
    <t>При наличии технической возможности технологчиеского присоединения к каждому независимому источнику энергоснабжения размер платы за технологическое присоединение определяется как сумма размеров платы за технологическое присоединение по двум источникам, расчитанная по ставкам, утвержденным настоящим приказом.</t>
  </si>
  <si>
    <r>
      <t xml:space="preserve">Для юридических и физических лиц с максимальной присоединяемой мощностью энергопринимающих устройств мощностью не превышающей 15 кВт включительно (с учетом ранее присоединенной в данной точке присоединения мощности), оплачивает работы при условии, что расстояние от границ участка заявителя до объектов электросетевого хозяйства необходимого заявителю класса напряжения сетевой организации, в которую подана заявка, составляет не более 300 метров в городах и поселках городского типа и не более 500 метров в сельской местности. </t>
    </r>
    <r>
      <rPr>
        <b/>
        <sz val="10"/>
        <rFont val="Times New Roman"/>
        <family val="1"/>
      </rPr>
      <t>С НДС</t>
    </r>
  </si>
  <si>
    <t>№0249-00Э00-нп от 04.04.2011 г.</t>
  </si>
  <si>
    <t>Тверская жизнь №60 (27.112)</t>
  </si>
  <si>
    <r>
      <rPr>
        <b/>
        <sz val="10"/>
        <rFont val="Times New Roman"/>
        <family val="1"/>
      </rPr>
      <t>Территориальная зона 2</t>
    </r>
    <r>
      <rPr>
        <sz val="10"/>
        <rFont val="Times New Roman"/>
        <family val="1"/>
      </rPr>
      <t xml:space="preserve"> (город Переславль-Залесский, административные центры всех муниципальных районов Ярославской области, Ярославский, Переславский, Угличский, Некрасовский муниципальные районы)</t>
    </r>
  </si>
  <si>
    <t>- при технологическом присоединении энергоустановок потребителей 
(заявителей) к электрическим сетям</t>
  </si>
  <si>
    <t>от 1,0 кВ до 35 кВ (6-10 кВ)</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</si>
</sst>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_-* #,##0_р_._-;\-* #,##0_р_._-;_-* &quot;-&quot;??_р_._-;_-@_-"/>
    <numFmt numFmtId="168" formatCode="0.0"/>
    <numFmt numFmtId="169" formatCode="_-* #,##0.0_р_._-;\-* #,##0.0_р_._-;_-* &quot;-&quot;??_р_._-;_-@_-"/>
  </numFmts>
  <fonts count="48">
    <font>
      <sz val="10"/>
      <name val="Arial Cyr"/>
      <family val="0"/>
    </font>
    <font>
      <sz val="11"/>
      <color indexed="8"/>
      <name val="Calibri"/>
      <family val="2"/>
    </font>
    <font>
      <sz val="10"/>
      <name val="Times New Roman"/>
      <family val="1"/>
    </font>
    <font>
      <b/>
      <sz val="10"/>
      <name val="Times New Roman"/>
      <family val="1"/>
    </font>
    <font>
      <sz val="10"/>
      <name val="Helv"/>
      <family val="0"/>
    </font>
    <font>
      <sz val="9"/>
      <name val="Times New Roman"/>
      <family val="1"/>
    </font>
    <font>
      <b/>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32"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32" borderId="0" applyNumberFormat="0" applyBorder="0" applyAlignment="0" applyProtection="0"/>
  </cellStyleXfs>
  <cellXfs count="100">
    <xf numFmtId="0" fontId="0" fillId="0" borderId="0" xfId="0" applyAlignment="1">
      <alignment/>
    </xf>
    <xf numFmtId="0" fontId="2" fillId="0" borderId="0" xfId="0" applyFont="1" applyAlignment="1">
      <alignment/>
    </xf>
    <xf numFmtId="0" fontId="2" fillId="0" borderId="10" xfId="0" applyFont="1" applyFill="1" applyBorder="1" applyAlignment="1">
      <alignment horizontal="center" vertical="center" wrapText="1"/>
    </xf>
    <xf numFmtId="0" fontId="2" fillId="0" borderId="10" xfId="0" applyFont="1" applyFill="1" applyBorder="1" applyAlignment="1">
      <alignment vertical="center" wrapText="1"/>
    </xf>
    <xf numFmtId="4" fontId="2" fillId="0" borderId="10" xfId="0" applyNumberFormat="1" applyFont="1" applyFill="1" applyBorder="1" applyAlignment="1">
      <alignment vertical="center" wrapText="1"/>
    </xf>
    <xf numFmtId="4"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4" fontId="2" fillId="0" borderId="11" xfId="0" applyNumberFormat="1" applyFont="1" applyFill="1" applyBorder="1" applyAlignment="1">
      <alignment vertical="center" wrapText="1"/>
    </xf>
    <xf numFmtId="4" fontId="2" fillId="0" borderId="11"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0" fontId="46" fillId="0" borderId="10" xfId="0" applyFont="1" applyFill="1" applyBorder="1" applyAlignment="1">
      <alignment horizontal="center"/>
    </xf>
    <xf numFmtId="0" fontId="2" fillId="0" borderId="0" xfId="0" applyFont="1" applyFill="1" applyAlignment="1">
      <alignment/>
    </xf>
    <xf numFmtId="0" fontId="2" fillId="0" borderId="10" xfId="0" applyFont="1" applyFill="1" applyBorder="1" applyAlignment="1">
      <alignment/>
    </xf>
    <xf numFmtId="0" fontId="2" fillId="0" borderId="1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46" fillId="0" borderId="10" xfId="0" applyFont="1" applyFill="1" applyBorder="1" applyAlignment="1">
      <alignment horizontal="left" wrapText="1"/>
    </xf>
    <xf numFmtId="169" fontId="2" fillId="0" borderId="10" xfId="60" applyNumberFormat="1" applyFont="1" applyFill="1" applyBorder="1" applyAlignment="1">
      <alignment vertical="center" wrapText="1"/>
    </xf>
    <xf numFmtId="167" fontId="2" fillId="0" borderId="10" xfId="60" applyNumberFormat="1" applyFont="1" applyFill="1" applyBorder="1" applyAlignment="1">
      <alignment vertical="center" wrapText="1"/>
    </xf>
    <xf numFmtId="167" fontId="2" fillId="0" borderId="10" xfId="60" applyNumberFormat="1" applyFont="1" applyFill="1" applyBorder="1" applyAlignment="1">
      <alignment horizontal="center" vertical="center" wrapText="1"/>
    </xf>
    <xf numFmtId="0" fontId="2" fillId="0" borderId="0" xfId="0" applyFont="1" applyBorder="1" applyAlignment="1">
      <alignment/>
    </xf>
    <xf numFmtId="0" fontId="4" fillId="0" borderId="0" xfId="0" applyFont="1" applyFill="1" applyBorder="1" applyAlignment="1">
      <alignment horizontal="center" vertical="center" wrapText="1"/>
    </xf>
    <xf numFmtId="3" fontId="4" fillId="0" borderId="0" xfId="0" applyNumberFormat="1" applyFont="1" applyFill="1" applyBorder="1" applyAlignment="1">
      <alignment horizontal="center" vertical="center" wrapText="1"/>
    </xf>
    <xf numFmtId="0" fontId="3" fillId="0" borderId="10" xfId="0" applyFont="1" applyFill="1" applyBorder="1" applyAlignment="1">
      <alignment horizontal="left" vertical="center" wrapText="1"/>
    </xf>
    <xf numFmtId="0" fontId="47" fillId="0" borderId="10" xfId="0" applyFont="1" applyFill="1" applyBorder="1" applyAlignment="1">
      <alignment horizontal="center" vertical="center"/>
    </xf>
    <xf numFmtId="0" fontId="46" fillId="0" borderId="11" xfId="0" applyFont="1" applyFill="1" applyBorder="1" applyAlignment="1">
      <alignment vertical="center" wrapText="1"/>
    </xf>
    <xf numFmtId="0" fontId="46" fillId="0" borderId="10" xfId="0" applyFont="1" applyFill="1" applyBorder="1" applyAlignment="1">
      <alignment horizontal="center" vertical="top" wrapText="1"/>
    </xf>
    <xf numFmtId="0" fontId="46" fillId="0" borderId="10" xfId="0" applyFont="1" applyFill="1" applyBorder="1" applyAlignment="1">
      <alignment horizontal="center" wrapText="1"/>
    </xf>
    <xf numFmtId="14" fontId="46" fillId="0" borderId="11" xfId="0" applyNumberFormat="1" applyFont="1" applyFill="1" applyBorder="1" applyAlignment="1">
      <alignment vertical="center" wrapText="1"/>
    </xf>
    <xf numFmtId="0" fontId="5" fillId="0" borderId="10" xfId="0" applyFont="1" applyFill="1" applyBorder="1" applyAlignment="1">
      <alignment horizontal="left" vertical="center" wrapText="1"/>
    </xf>
    <xf numFmtId="3" fontId="2" fillId="0" borderId="10" xfId="0" applyNumberFormat="1" applyFont="1" applyFill="1" applyBorder="1" applyAlignment="1">
      <alignment horizontal="center" vertical="center" wrapText="1"/>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3" fillId="0" borderId="10" xfId="0" applyFont="1" applyFill="1" applyBorder="1" applyAlignment="1">
      <alignment horizontal="center" vertical="center" wrapText="1"/>
    </xf>
    <xf numFmtId="168" fontId="2" fillId="0" borderId="10" xfId="0" applyNumberFormat="1" applyFont="1" applyFill="1" applyBorder="1" applyAlignment="1">
      <alignment/>
    </xf>
    <xf numFmtId="0" fontId="2" fillId="0" borderId="10" xfId="0" applyFont="1" applyFill="1" applyBorder="1" applyAlignment="1">
      <alignment wrapText="1"/>
    </xf>
    <xf numFmtId="0" fontId="46" fillId="0" borderId="10" xfId="0" applyFont="1" applyFill="1" applyBorder="1" applyAlignment="1">
      <alignment/>
    </xf>
    <xf numFmtId="0" fontId="46" fillId="0" borderId="10" xfId="0" applyFont="1" applyFill="1" applyBorder="1" applyAlignment="1">
      <alignment horizontal="right"/>
    </xf>
    <xf numFmtId="167" fontId="2" fillId="0" borderId="10" xfId="60" applyNumberFormat="1" applyFont="1" applyFill="1" applyBorder="1" applyAlignment="1">
      <alignment/>
    </xf>
    <xf numFmtId="0" fontId="2" fillId="0" borderId="10" xfId="0" applyFont="1" applyFill="1" applyBorder="1" applyAlignment="1">
      <alignment horizontal="center"/>
    </xf>
    <xf numFmtId="43" fontId="46" fillId="0" borderId="10" xfId="60" applyFont="1" applyFill="1" applyBorder="1" applyAlignment="1">
      <alignment horizontal="center" wrapText="1"/>
    </xf>
    <xf numFmtId="0" fontId="2" fillId="0" borderId="0" xfId="0" applyFont="1" applyFill="1" applyAlignment="1">
      <alignment horizontal="left"/>
    </xf>
    <xf numFmtId="0" fontId="2" fillId="0" borderId="0" xfId="0" applyFont="1" applyFill="1" applyBorder="1" applyAlignment="1">
      <alignment horizontal="left" vertical="center" wrapText="1"/>
    </xf>
    <xf numFmtId="49" fontId="2" fillId="0" borderId="0" xfId="0" applyNumberFormat="1" applyFont="1" applyFill="1" applyBorder="1" applyAlignment="1">
      <alignment horizontal="center" vertical="center" wrapText="1"/>
    </xf>
    <xf numFmtId="0" fontId="2" fillId="0" borderId="0" xfId="0" applyFont="1" applyFill="1" applyBorder="1" applyAlignment="1">
      <alignment/>
    </xf>
    <xf numFmtId="0" fontId="2" fillId="0" borderId="10" xfId="0" applyFont="1" applyFill="1" applyBorder="1" applyAlignment="1">
      <alignment/>
    </xf>
    <xf numFmtId="3" fontId="2" fillId="0" borderId="10" xfId="0" applyNumberFormat="1" applyFont="1" applyFill="1" applyBorder="1" applyAlignment="1">
      <alignment/>
    </xf>
    <xf numFmtId="0" fontId="3" fillId="0" borderId="0" xfId="0" applyFont="1" applyFill="1" applyBorder="1" applyAlignment="1">
      <alignment horizontal="center" vertical="center"/>
    </xf>
    <xf numFmtId="0" fontId="3" fillId="0" borderId="0" xfId="0" applyFont="1" applyFill="1" applyAlignment="1">
      <alignment horizontal="left"/>
    </xf>
    <xf numFmtId="0" fontId="2" fillId="0" borderId="10" xfId="0" applyFont="1" applyFill="1" applyBorder="1" applyAlignment="1">
      <alignment horizontal="center" wrapText="1"/>
    </xf>
    <xf numFmtId="0" fontId="46" fillId="0" borderId="10" xfId="0" applyFont="1" applyFill="1" applyBorder="1" applyAlignment="1">
      <alignment horizontal="center" vertical="center"/>
    </xf>
    <xf numFmtId="0" fontId="46" fillId="0" borderId="10" xfId="0" applyFont="1" applyFill="1" applyBorder="1" applyAlignment="1">
      <alignment wrapText="1"/>
    </xf>
    <xf numFmtId="0" fontId="2" fillId="0" borderId="10" xfId="0" applyFont="1" applyFill="1" applyBorder="1" applyAlignment="1">
      <alignment horizontal="left" vertical="top" wrapText="1"/>
    </xf>
    <xf numFmtId="0" fontId="46" fillId="0" borderId="11" xfId="0" applyFont="1" applyFill="1" applyBorder="1" applyAlignment="1">
      <alignment horizontal="center" wrapText="1"/>
    </xf>
    <xf numFmtId="14" fontId="46" fillId="0" borderId="11" xfId="0" applyNumberFormat="1" applyFont="1" applyFill="1" applyBorder="1" applyAlignment="1">
      <alignment horizontal="center" wrapText="1"/>
    </xf>
    <xf numFmtId="0" fontId="47" fillId="0" borderId="10" xfId="0" applyFont="1" applyFill="1" applyBorder="1" applyAlignment="1">
      <alignment horizontal="center" wrapText="1"/>
    </xf>
    <xf numFmtId="0" fontId="46" fillId="0" borderId="0" xfId="0" applyFont="1" applyFill="1" applyAlignment="1">
      <alignment/>
    </xf>
    <xf numFmtId="0" fontId="2" fillId="0" borderId="10"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6" fillId="0" borderId="14" xfId="0" applyFont="1" applyFill="1" applyBorder="1" applyAlignment="1">
      <alignment horizontal="center" vertical="center" wrapText="1"/>
    </xf>
    <xf numFmtId="49" fontId="46" fillId="0" borderId="11" xfId="0" applyNumberFormat="1" applyFont="1" applyFill="1" applyBorder="1" applyAlignment="1">
      <alignment horizontal="center" vertical="center" wrapText="1"/>
    </xf>
    <xf numFmtId="49" fontId="46" fillId="0" borderId="13" xfId="0" applyNumberFormat="1" applyFont="1" applyFill="1" applyBorder="1" applyAlignment="1">
      <alignment horizontal="center" vertical="center" wrapText="1"/>
    </xf>
    <xf numFmtId="49" fontId="46" fillId="0" borderId="14" xfId="0" applyNumberFormat="1" applyFont="1" applyFill="1" applyBorder="1" applyAlignment="1">
      <alignment horizontal="center" vertical="center" wrapText="1"/>
    </xf>
    <xf numFmtId="0" fontId="2" fillId="0" borderId="15"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16" xfId="0" applyFont="1" applyFill="1" applyBorder="1" applyAlignment="1">
      <alignment horizontal="left" vertical="top"/>
    </xf>
    <xf numFmtId="0" fontId="2" fillId="0" borderId="17" xfId="0" applyFont="1" applyFill="1" applyBorder="1" applyAlignment="1">
      <alignment horizontal="left" vertical="top"/>
    </xf>
    <xf numFmtId="0" fontId="3" fillId="0" borderId="10" xfId="0" applyFont="1" applyFill="1" applyBorder="1" applyAlignment="1">
      <alignment horizontal="left" vertical="center" wrapText="1"/>
    </xf>
    <xf numFmtId="49" fontId="2" fillId="0" borderId="10" xfId="0" applyNumberFormat="1" applyFont="1" applyFill="1" applyBorder="1" applyAlignment="1">
      <alignment horizontal="center" vertical="center" wrapText="1"/>
    </xf>
    <xf numFmtId="0" fontId="46" fillId="0" borderId="10" xfId="0" applyFont="1" applyFill="1" applyBorder="1" applyAlignment="1">
      <alignment horizontal="center" vertical="center" wrapText="1"/>
    </xf>
    <xf numFmtId="4" fontId="2" fillId="0" borderId="10" xfId="0" applyNumberFormat="1" applyFont="1" applyFill="1" applyBorder="1" applyAlignment="1">
      <alignment horizontal="left" vertical="center" wrapText="1"/>
    </xf>
    <xf numFmtId="0" fontId="47" fillId="0" borderId="10" xfId="0" applyFont="1" applyFill="1" applyBorder="1" applyAlignment="1">
      <alignment horizontal="center" wrapText="1"/>
    </xf>
    <xf numFmtId="167" fontId="2" fillId="0" borderId="10" xfId="60" applyNumberFormat="1" applyFont="1" applyFill="1" applyBorder="1" applyAlignment="1">
      <alignment horizontal="center" vertical="center" wrapText="1"/>
    </xf>
    <xf numFmtId="0" fontId="46" fillId="0" borderId="10" xfId="0" applyFont="1" applyFill="1" applyBorder="1" applyAlignment="1">
      <alignment horizontal="center" vertical="center"/>
    </xf>
    <xf numFmtId="0" fontId="47" fillId="0" borderId="11" xfId="0" applyFont="1" applyFill="1" applyBorder="1" applyAlignment="1">
      <alignment horizontal="center" wrapText="1"/>
    </xf>
    <xf numFmtId="0" fontId="47" fillId="0" borderId="10" xfId="0" applyFont="1" applyFill="1" applyBorder="1" applyAlignment="1">
      <alignment horizontal="center" vertical="center"/>
    </xf>
    <xf numFmtId="0" fontId="47" fillId="0" borderId="11" xfId="0" applyFont="1" applyFill="1" applyBorder="1" applyAlignment="1">
      <alignment horizontal="center" vertical="center"/>
    </xf>
    <xf numFmtId="0" fontId="47" fillId="0" borderId="14" xfId="0" applyFont="1" applyFill="1" applyBorder="1" applyAlignment="1">
      <alignment horizontal="center" wrapText="1"/>
    </xf>
    <xf numFmtId="14" fontId="46" fillId="0" borderId="11" xfId="0" applyNumberFormat="1" applyFont="1" applyFill="1" applyBorder="1" applyAlignment="1">
      <alignment horizontal="center" vertical="center"/>
    </xf>
    <xf numFmtId="14" fontId="46" fillId="0" borderId="13" xfId="0" applyNumberFormat="1" applyFont="1" applyFill="1" applyBorder="1" applyAlignment="1">
      <alignment horizontal="center" vertical="center"/>
    </xf>
    <xf numFmtId="14" fontId="46" fillId="0" borderId="14" xfId="0" applyNumberFormat="1" applyFont="1" applyFill="1" applyBorder="1" applyAlignment="1">
      <alignment horizontal="center" vertical="center"/>
    </xf>
    <xf numFmtId="0" fontId="46" fillId="0" borderId="10" xfId="0" applyFont="1" applyFill="1" applyBorder="1" applyAlignment="1">
      <alignment horizontal="center" wrapText="1"/>
    </xf>
    <xf numFmtId="0" fontId="3" fillId="0" borderId="1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0" xfId="0" applyFont="1" applyFill="1" applyBorder="1" applyAlignment="1">
      <alignment horizontal="left" wrapText="1"/>
    </xf>
    <xf numFmtId="0" fontId="3" fillId="0" borderId="10" xfId="0" applyFont="1" applyFill="1" applyBorder="1" applyAlignment="1">
      <alignment horizontal="left"/>
    </xf>
    <xf numFmtId="167" fontId="3" fillId="0" borderId="10" xfId="60" applyNumberFormat="1" applyFont="1" applyFill="1" applyBorder="1" applyAlignment="1">
      <alignment horizontal="left" vertical="center" wrapText="1"/>
    </xf>
    <xf numFmtId="0" fontId="2" fillId="0" borderId="15" xfId="0" applyFont="1" applyFill="1" applyBorder="1" applyAlignment="1">
      <alignment horizontal="left" wrapText="1"/>
    </xf>
    <xf numFmtId="0" fontId="2" fillId="0" borderId="16" xfId="0" applyFont="1" applyFill="1" applyBorder="1" applyAlignment="1">
      <alignment horizontal="left"/>
    </xf>
    <xf numFmtId="0" fontId="2" fillId="0" borderId="17" xfId="0" applyFont="1" applyFill="1" applyBorder="1" applyAlignment="1">
      <alignment horizontal="left"/>
    </xf>
    <xf numFmtId="0" fontId="2" fillId="0" borderId="10" xfId="0" applyFont="1" applyFill="1" applyBorder="1" applyAlignment="1">
      <alignment horizontal="center" vertical="center"/>
    </xf>
    <xf numFmtId="0" fontId="2" fillId="0" borderId="10" xfId="0" applyFont="1" applyFill="1" applyBorder="1" applyAlignment="1">
      <alignment horizontal="center"/>
    </xf>
    <xf numFmtId="0" fontId="2" fillId="0" borderId="18" xfId="0" applyFont="1" applyFill="1" applyBorder="1" applyAlignment="1">
      <alignment horizontal="left" wrapText="1"/>
    </xf>
    <xf numFmtId="0" fontId="2" fillId="0" borderId="19" xfId="0" applyFont="1" applyFill="1" applyBorder="1" applyAlignment="1">
      <alignment horizontal="left"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3:P243"/>
  <sheetViews>
    <sheetView tabSelected="1" view="pageBreakPreview" zoomScale="130" zoomScaleSheetLayoutView="130" zoomScalePageLayoutView="0" workbookViewId="0" topLeftCell="B42">
      <selection activeCell="D49" sqref="D49:D112"/>
    </sheetView>
  </sheetViews>
  <sheetFormatPr defaultColWidth="9.00390625" defaultRowHeight="12.75"/>
  <cols>
    <col min="1" max="1" width="9.125" style="1" customWidth="1"/>
    <col min="2" max="2" width="11.375" style="57" customWidth="1"/>
    <col min="3" max="3" width="11.00390625" style="57" customWidth="1"/>
    <col min="4" max="4" width="12.125" style="57" customWidth="1"/>
    <col min="5" max="5" width="63.625" style="42" customWidth="1"/>
    <col min="6" max="6" width="12.00390625" style="13" customWidth="1"/>
    <col min="7" max="7" width="10.375" style="13" customWidth="1"/>
    <col min="8" max="8" width="8.125" style="13" customWidth="1"/>
    <col min="9" max="9" width="9.375" style="13" customWidth="1"/>
    <col min="10" max="10" width="16.75390625" style="13" customWidth="1"/>
    <col min="11" max="16384" width="9.125" style="1" customWidth="1"/>
  </cols>
  <sheetData>
    <row r="3" ht="12.75">
      <c r="E3" s="49" t="s">
        <v>172</v>
      </c>
    </row>
    <row r="4" spans="5:10" ht="12.75">
      <c r="E4" s="32"/>
      <c r="F4" s="33"/>
      <c r="G4" s="33"/>
      <c r="H4" s="33"/>
      <c r="I4" s="33"/>
      <c r="J4" s="48" t="s">
        <v>171</v>
      </c>
    </row>
    <row r="5" spans="2:10" ht="13.5" customHeight="1">
      <c r="B5" s="83" t="s">
        <v>16</v>
      </c>
      <c r="C5" s="83" t="s">
        <v>17</v>
      </c>
      <c r="D5" s="83" t="s">
        <v>28</v>
      </c>
      <c r="E5" s="84" t="s">
        <v>9</v>
      </c>
      <c r="F5" s="84"/>
      <c r="G5" s="84" t="s">
        <v>10</v>
      </c>
      <c r="H5" s="84"/>
      <c r="I5" s="84"/>
      <c r="J5" s="84" t="s">
        <v>135</v>
      </c>
    </row>
    <row r="6" spans="2:10" ht="12.75">
      <c r="B6" s="83"/>
      <c r="C6" s="83"/>
      <c r="D6" s="83"/>
      <c r="E6" s="84"/>
      <c r="F6" s="84"/>
      <c r="G6" s="84"/>
      <c r="H6" s="84"/>
      <c r="I6" s="84"/>
      <c r="J6" s="84"/>
    </row>
    <row r="7" spans="2:10" ht="63.75">
      <c r="B7" s="83"/>
      <c r="C7" s="83"/>
      <c r="D7" s="83"/>
      <c r="E7" s="24" t="s">
        <v>0</v>
      </c>
      <c r="F7" s="34" t="s">
        <v>11</v>
      </c>
      <c r="G7" s="34" t="s">
        <v>1</v>
      </c>
      <c r="H7" s="34" t="s">
        <v>2</v>
      </c>
      <c r="I7" s="34" t="s">
        <v>3</v>
      </c>
      <c r="J7" s="84"/>
    </row>
    <row r="8" spans="2:10" ht="12.75">
      <c r="B8" s="73" t="s">
        <v>159</v>
      </c>
      <c r="C8" s="73"/>
      <c r="D8" s="73"/>
      <c r="E8" s="73"/>
      <c r="F8" s="73"/>
      <c r="G8" s="73"/>
      <c r="H8" s="73"/>
      <c r="I8" s="73"/>
      <c r="J8" s="73"/>
    </row>
    <row r="9" spans="2:10" ht="118.5" customHeight="1">
      <c r="B9" s="71" t="s">
        <v>18</v>
      </c>
      <c r="C9" s="75" t="s">
        <v>19</v>
      </c>
      <c r="D9" s="71" t="s">
        <v>27</v>
      </c>
      <c r="E9" s="10" t="s">
        <v>14</v>
      </c>
      <c r="F9" s="58" t="s">
        <v>4</v>
      </c>
      <c r="G9" s="3"/>
      <c r="H9" s="3"/>
      <c r="I9" s="3"/>
      <c r="J9" s="2">
        <v>550</v>
      </c>
    </row>
    <row r="10" spans="2:10" ht="68.25" customHeight="1">
      <c r="B10" s="71"/>
      <c r="C10" s="75"/>
      <c r="D10" s="71"/>
      <c r="E10" s="10" t="s">
        <v>29</v>
      </c>
      <c r="F10" s="58"/>
      <c r="G10" s="3"/>
      <c r="H10" s="3"/>
      <c r="I10" s="3"/>
      <c r="J10" s="2" t="s">
        <v>30</v>
      </c>
    </row>
    <row r="11" spans="2:10" ht="12.75" customHeight="1">
      <c r="B11" s="71"/>
      <c r="C11" s="75"/>
      <c r="D11" s="71"/>
      <c r="E11" s="10" t="s">
        <v>12</v>
      </c>
      <c r="F11" s="58"/>
      <c r="G11" s="2">
        <v>460</v>
      </c>
      <c r="H11" s="2">
        <v>457</v>
      </c>
      <c r="I11" s="2">
        <v>230</v>
      </c>
      <c r="J11" s="2"/>
    </row>
    <row r="12" spans="2:10" ht="12.75" customHeight="1">
      <c r="B12" s="71"/>
      <c r="C12" s="75"/>
      <c r="D12" s="71"/>
      <c r="E12" s="10" t="s">
        <v>6</v>
      </c>
      <c r="F12" s="58"/>
      <c r="G12" s="2">
        <v>652</v>
      </c>
      <c r="H12" s="2">
        <v>640</v>
      </c>
      <c r="I12" s="2">
        <v>420</v>
      </c>
      <c r="J12" s="2"/>
    </row>
    <row r="13" spans="2:10" ht="12.75" customHeight="1">
      <c r="B13" s="71"/>
      <c r="C13" s="75"/>
      <c r="D13" s="71"/>
      <c r="E13" s="10" t="s">
        <v>7</v>
      </c>
      <c r="F13" s="58"/>
      <c r="G13" s="2">
        <v>671</v>
      </c>
      <c r="H13" s="2">
        <v>652</v>
      </c>
      <c r="I13" s="2">
        <v>456</v>
      </c>
      <c r="J13" s="2"/>
    </row>
    <row r="14" spans="2:10" ht="12.75" customHeight="1">
      <c r="B14" s="71"/>
      <c r="C14" s="75"/>
      <c r="D14" s="71"/>
      <c r="E14" s="10" t="s">
        <v>5</v>
      </c>
      <c r="F14" s="6" t="s">
        <v>15</v>
      </c>
      <c r="G14" s="2" t="s">
        <v>13</v>
      </c>
      <c r="H14" s="2" t="s">
        <v>13</v>
      </c>
      <c r="I14" s="2">
        <v>230</v>
      </c>
      <c r="J14" s="2"/>
    </row>
    <row r="15" spans="2:10" ht="54" customHeight="1">
      <c r="B15" s="71"/>
      <c r="C15" s="75"/>
      <c r="D15" s="71"/>
      <c r="E15" s="17" t="s">
        <v>38</v>
      </c>
      <c r="F15" s="6"/>
      <c r="G15" s="2"/>
      <c r="H15" s="2"/>
      <c r="I15" s="2"/>
      <c r="J15" s="2"/>
    </row>
    <row r="16" spans="2:10" ht="189" customHeight="1">
      <c r="B16" s="71"/>
      <c r="C16" s="75"/>
      <c r="D16" s="71"/>
      <c r="E16" s="17" t="s">
        <v>39</v>
      </c>
      <c r="F16" s="6"/>
      <c r="G16" s="2"/>
      <c r="H16" s="2"/>
      <c r="I16" s="2"/>
      <c r="J16" s="2"/>
    </row>
    <row r="17" spans="2:10" ht="12.75" customHeight="1">
      <c r="B17" s="73" t="s">
        <v>31</v>
      </c>
      <c r="C17" s="73"/>
      <c r="D17" s="73"/>
      <c r="E17" s="79"/>
      <c r="F17" s="79"/>
      <c r="G17" s="79"/>
      <c r="H17" s="79"/>
      <c r="I17" s="79"/>
      <c r="J17" s="79"/>
    </row>
    <row r="18" spans="2:10" ht="117" customHeight="1">
      <c r="B18" s="59" t="s">
        <v>20</v>
      </c>
      <c r="C18" s="80">
        <v>40585</v>
      </c>
      <c r="D18" s="59" t="s">
        <v>35</v>
      </c>
      <c r="E18" s="10" t="s">
        <v>36</v>
      </c>
      <c r="F18" s="76"/>
      <c r="G18" s="56"/>
      <c r="H18" s="56"/>
      <c r="I18" s="56"/>
      <c r="J18" s="28">
        <v>550</v>
      </c>
    </row>
    <row r="19" spans="2:10" ht="77.25" customHeight="1">
      <c r="B19" s="60"/>
      <c r="C19" s="81"/>
      <c r="D19" s="60"/>
      <c r="E19" s="15" t="s">
        <v>29</v>
      </c>
      <c r="F19" s="79"/>
      <c r="G19" s="56"/>
      <c r="H19" s="56"/>
      <c r="I19" s="56"/>
      <c r="J19" s="28" t="s">
        <v>30</v>
      </c>
    </row>
    <row r="20" spans="2:10" ht="18" customHeight="1">
      <c r="B20" s="60"/>
      <c r="C20" s="81"/>
      <c r="D20" s="60"/>
      <c r="E20" s="10" t="s">
        <v>33</v>
      </c>
      <c r="F20" s="2" t="s">
        <v>34</v>
      </c>
      <c r="G20" s="5"/>
      <c r="H20" s="5"/>
      <c r="I20" s="5"/>
      <c r="J20" s="5">
        <v>2999.28</v>
      </c>
    </row>
    <row r="21" spans="2:10" ht="18" customHeight="1">
      <c r="B21" s="60"/>
      <c r="C21" s="81"/>
      <c r="D21" s="60"/>
      <c r="E21" s="10" t="s">
        <v>33</v>
      </c>
      <c r="F21" s="58" t="s">
        <v>8</v>
      </c>
      <c r="G21" s="5"/>
      <c r="H21" s="5"/>
      <c r="I21" s="5"/>
      <c r="J21" s="5">
        <v>2945.61</v>
      </c>
    </row>
    <row r="22" spans="2:10" ht="18" customHeight="1">
      <c r="B22" s="60"/>
      <c r="C22" s="81"/>
      <c r="D22" s="60"/>
      <c r="E22" s="10" t="s">
        <v>6</v>
      </c>
      <c r="F22" s="58"/>
      <c r="G22" s="4"/>
      <c r="H22" s="4"/>
      <c r="I22" s="4"/>
      <c r="J22" s="5">
        <v>2882.29</v>
      </c>
    </row>
    <row r="23" spans="2:10" ht="27" customHeight="1">
      <c r="B23" s="61"/>
      <c r="C23" s="82"/>
      <c r="D23" s="61"/>
      <c r="E23" s="16" t="s">
        <v>42</v>
      </c>
      <c r="F23" s="7"/>
      <c r="G23" s="8"/>
      <c r="H23" s="8"/>
      <c r="I23" s="8"/>
      <c r="J23" s="9"/>
    </row>
    <row r="24" spans="2:10" ht="18" customHeight="1">
      <c r="B24" s="76" t="s">
        <v>37</v>
      </c>
      <c r="C24" s="76"/>
      <c r="D24" s="76"/>
      <c r="E24" s="76"/>
      <c r="F24" s="76"/>
      <c r="G24" s="76"/>
      <c r="H24" s="76"/>
      <c r="I24" s="76"/>
      <c r="J24" s="76"/>
    </row>
    <row r="25" spans="2:10" ht="112.5" customHeight="1">
      <c r="B25" s="71" t="s">
        <v>21</v>
      </c>
      <c r="C25" s="71" t="s">
        <v>22</v>
      </c>
      <c r="D25" s="71" t="s">
        <v>40</v>
      </c>
      <c r="E25" s="10" t="s">
        <v>36</v>
      </c>
      <c r="F25" s="73"/>
      <c r="G25" s="56"/>
      <c r="H25" s="56"/>
      <c r="I25" s="56"/>
      <c r="J25" s="28">
        <v>550</v>
      </c>
    </row>
    <row r="26" spans="2:10" ht="63.75" customHeight="1">
      <c r="B26" s="71"/>
      <c r="C26" s="71"/>
      <c r="D26" s="71"/>
      <c r="E26" s="10" t="s">
        <v>29</v>
      </c>
      <c r="F26" s="73"/>
      <c r="G26" s="56"/>
      <c r="H26" s="56"/>
      <c r="I26" s="56"/>
      <c r="J26" s="28" t="s">
        <v>30</v>
      </c>
    </row>
    <row r="27" spans="2:10" ht="18" customHeight="1">
      <c r="B27" s="71"/>
      <c r="C27" s="71"/>
      <c r="D27" s="71"/>
      <c r="E27" s="10" t="s">
        <v>41</v>
      </c>
      <c r="F27" s="2">
        <v>0.4</v>
      </c>
      <c r="G27" s="4"/>
      <c r="H27" s="4"/>
      <c r="I27" s="4"/>
      <c r="J27" s="5">
        <v>11905</v>
      </c>
    </row>
    <row r="28" spans="2:10" ht="18" customHeight="1">
      <c r="B28" s="71"/>
      <c r="C28" s="71"/>
      <c r="D28" s="71"/>
      <c r="E28" s="10" t="s">
        <v>41</v>
      </c>
      <c r="F28" s="6" t="s">
        <v>32</v>
      </c>
      <c r="G28" s="4"/>
      <c r="H28" s="4"/>
      <c r="I28" s="4"/>
      <c r="J28" s="5">
        <v>9983</v>
      </c>
    </row>
    <row r="29" spans="2:10" ht="60.75" customHeight="1">
      <c r="B29" s="71"/>
      <c r="C29" s="71"/>
      <c r="D29" s="71"/>
      <c r="E29" s="10" t="s">
        <v>43</v>
      </c>
      <c r="F29" s="2"/>
      <c r="G29" s="4"/>
      <c r="H29" s="4"/>
      <c r="I29" s="4"/>
      <c r="J29" s="5"/>
    </row>
    <row r="30" spans="2:10" ht="51">
      <c r="B30" s="71"/>
      <c r="C30" s="71"/>
      <c r="D30" s="71"/>
      <c r="E30" s="10" t="s">
        <v>44</v>
      </c>
      <c r="F30" s="6" t="s">
        <v>15</v>
      </c>
      <c r="G30" s="14"/>
      <c r="H30" s="14"/>
      <c r="I30" s="14"/>
      <c r="J30" s="14"/>
    </row>
    <row r="31" spans="2:10" ht="18" customHeight="1">
      <c r="B31" s="77" t="s">
        <v>45</v>
      </c>
      <c r="C31" s="77"/>
      <c r="D31" s="77"/>
      <c r="E31" s="77"/>
      <c r="F31" s="77"/>
      <c r="G31" s="77"/>
      <c r="H31" s="77"/>
      <c r="I31" s="77"/>
      <c r="J31" s="77"/>
    </row>
    <row r="32" spans="2:10" ht="114.75">
      <c r="B32" s="71" t="s">
        <v>23</v>
      </c>
      <c r="C32" s="71" t="s">
        <v>24</v>
      </c>
      <c r="D32" s="71" t="s">
        <v>46</v>
      </c>
      <c r="E32" s="10" t="s">
        <v>47</v>
      </c>
      <c r="F32" s="6"/>
      <c r="G32" s="14"/>
      <c r="H32" s="14"/>
      <c r="I32" s="14"/>
      <c r="J32" s="14"/>
    </row>
    <row r="33" spans="2:10" ht="25.5">
      <c r="B33" s="71"/>
      <c r="C33" s="71"/>
      <c r="D33" s="71"/>
      <c r="E33" s="11" t="s">
        <v>48</v>
      </c>
      <c r="F33" s="6"/>
      <c r="G33" s="14"/>
      <c r="H33" s="14"/>
      <c r="I33" s="14"/>
      <c r="J33" s="14">
        <v>466.1</v>
      </c>
    </row>
    <row r="34" spans="2:10" ht="25.5">
      <c r="B34" s="71"/>
      <c r="C34" s="71"/>
      <c r="D34" s="71"/>
      <c r="E34" s="11" t="s">
        <v>49</v>
      </c>
      <c r="F34" s="6"/>
      <c r="G34" s="14"/>
      <c r="H34" s="14"/>
      <c r="I34" s="14"/>
      <c r="J34" s="35">
        <v>550</v>
      </c>
    </row>
    <row r="35" spans="2:10" ht="102">
      <c r="B35" s="71"/>
      <c r="C35" s="71"/>
      <c r="D35" s="71"/>
      <c r="E35" s="10" t="s">
        <v>61</v>
      </c>
      <c r="F35" s="6"/>
      <c r="G35" s="14"/>
      <c r="H35" s="14"/>
      <c r="I35" s="14"/>
      <c r="J35" s="36" t="s">
        <v>30</v>
      </c>
    </row>
    <row r="36" spans="2:10" ht="38.25" customHeight="1">
      <c r="B36" s="71"/>
      <c r="C36" s="71"/>
      <c r="D36" s="71"/>
      <c r="E36" s="10" t="s">
        <v>5</v>
      </c>
      <c r="F36" s="70" t="s">
        <v>50</v>
      </c>
      <c r="G36" s="14"/>
      <c r="H36" s="14">
        <v>6192</v>
      </c>
      <c r="I36" s="14">
        <v>5757</v>
      </c>
      <c r="J36" s="14"/>
    </row>
    <row r="37" spans="2:10" ht="12.75">
      <c r="B37" s="71"/>
      <c r="C37" s="71"/>
      <c r="D37" s="71"/>
      <c r="E37" s="10" t="s">
        <v>6</v>
      </c>
      <c r="F37" s="70"/>
      <c r="G37" s="14"/>
      <c r="H37" s="14">
        <v>6911</v>
      </c>
      <c r="I37" s="14">
        <v>6090</v>
      </c>
      <c r="J37" s="14"/>
    </row>
    <row r="38" spans="2:10" ht="25.5">
      <c r="B38" s="71"/>
      <c r="C38" s="71"/>
      <c r="D38" s="71"/>
      <c r="E38" s="10" t="s">
        <v>51</v>
      </c>
      <c r="F38" s="6"/>
      <c r="G38" s="14"/>
      <c r="H38" s="14"/>
      <c r="I38" s="14"/>
      <c r="J38" s="14"/>
    </row>
    <row r="39" spans="2:10" ht="25.5">
      <c r="B39" s="71"/>
      <c r="C39" s="71"/>
      <c r="D39" s="71"/>
      <c r="E39" s="11" t="s">
        <v>52</v>
      </c>
      <c r="F39" s="6" t="s">
        <v>54</v>
      </c>
      <c r="G39" s="14"/>
      <c r="H39" s="14"/>
      <c r="I39" s="14"/>
      <c r="J39" s="14"/>
    </row>
    <row r="40" spans="2:10" ht="38.25">
      <c r="B40" s="71"/>
      <c r="C40" s="71"/>
      <c r="D40" s="71"/>
      <c r="E40" s="11" t="s">
        <v>192</v>
      </c>
      <c r="F40" s="6" t="s">
        <v>193</v>
      </c>
      <c r="G40" s="14"/>
      <c r="H40" s="14"/>
      <c r="I40" s="14"/>
      <c r="J40" s="14"/>
    </row>
    <row r="41" spans="2:10" ht="38.25">
      <c r="B41" s="71"/>
      <c r="C41" s="71"/>
      <c r="D41" s="71"/>
      <c r="E41" s="11" t="s">
        <v>53</v>
      </c>
      <c r="F41" s="6" t="s">
        <v>55</v>
      </c>
      <c r="G41" s="14"/>
      <c r="H41" s="14"/>
      <c r="I41" s="14"/>
      <c r="J41" s="14"/>
    </row>
    <row r="42" spans="2:10" ht="38.25">
      <c r="B42" s="71"/>
      <c r="C42" s="71"/>
      <c r="D42" s="71"/>
      <c r="E42" s="11" t="s">
        <v>56</v>
      </c>
      <c r="F42" s="6"/>
      <c r="G42" s="14"/>
      <c r="H42" s="14"/>
      <c r="I42" s="14"/>
      <c r="J42" s="14"/>
    </row>
    <row r="43" spans="2:10" ht="12.75">
      <c r="B43" s="78" t="s">
        <v>57</v>
      </c>
      <c r="C43" s="78"/>
      <c r="D43" s="78"/>
      <c r="E43" s="78"/>
      <c r="F43" s="78"/>
      <c r="G43" s="78"/>
      <c r="H43" s="78"/>
      <c r="I43" s="78"/>
      <c r="J43" s="78"/>
    </row>
    <row r="44" spans="2:10" ht="89.25">
      <c r="B44" s="59" t="s">
        <v>25</v>
      </c>
      <c r="C44" s="75" t="s">
        <v>26</v>
      </c>
      <c r="D44" s="75" t="s">
        <v>58</v>
      </c>
      <c r="E44" s="17" t="s">
        <v>59</v>
      </c>
      <c r="F44" s="12"/>
      <c r="G44" s="14"/>
      <c r="H44" s="14"/>
      <c r="I44" s="14"/>
      <c r="J44" s="37">
        <v>466.1</v>
      </c>
    </row>
    <row r="45" spans="2:10" ht="51">
      <c r="B45" s="60"/>
      <c r="C45" s="75"/>
      <c r="D45" s="75"/>
      <c r="E45" s="17" t="s">
        <v>29</v>
      </c>
      <c r="F45" s="12"/>
      <c r="G45" s="14"/>
      <c r="H45" s="14"/>
      <c r="I45" s="14"/>
      <c r="J45" s="37" t="s">
        <v>30</v>
      </c>
    </row>
    <row r="46" spans="2:10" ht="12.75">
      <c r="B46" s="60"/>
      <c r="C46" s="75"/>
      <c r="D46" s="75"/>
      <c r="E46" s="17" t="s">
        <v>5</v>
      </c>
      <c r="F46" s="12"/>
      <c r="G46" s="14"/>
      <c r="H46" s="14"/>
      <c r="I46" s="14"/>
      <c r="J46" s="38">
        <v>2628.32</v>
      </c>
    </row>
    <row r="47" spans="2:10" s="13" customFormat="1" ht="12.75">
      <c r="B47" s="61"/>
      <c r="C47" s="75"/>
      <c r="D47" s="75"/>
      <c r="E47" s="17" t="s">
        <v>60</v>
      </c>
      <c r="F47" s="12"/>
      <c r="G47" s="14"/>
      <c r="H47" s="14"/>
      <c r="I47" s="14"/>
      <c r="J47" s="38">
        <f>2628.32</f>
        <v>2628.32</v>
      </c>
    </row>
    <row r="48" spans="2:10" ht="12.75">
      <c r="B48" s="77" t="s">
        <v>62</v>
      </c>
      <c r="C48" s="77"/>
      <c r="D48" s="77"/>
      <c r="E48" s="77"/>
      <c r="F48" s="77"/>
      <c r="G48" s="77"/>
      <c r="H48" s="77"/>
      <c r="I48" s="77"/>
      <c r="J48" s="77"/>
    </row>
    <row r="49" spans="2:10" ht="102">
      <c r="B49" s="71" t="s">
        <v>103</v>
      </c>
      <c r="C49" s="71" t="s">
        <v>102</v>
      </c>
      <c r="D49" s="71" t="s">
        <v>102</v>
      </c>
      <c r="E49" s="10" t="s">
        <v>185</v>
      </c>
      <c r="F49" s="25"/>
      <c r="G49" s="25"/>
      <c r="H49" s="25"/>
      <c r="I49" s="25"/>
      <c r="J49" s="51">
        <v>550</v>
      </c>
    </row>
    <row r="50" spans="2:10" ht="51">
      <c r="B50" s="71"/>
      <c r="C50" s="71"/>
      <c r="D50" s="71"/>
      <c r="E50" s="17" t="s">
        <v>29</v>
      </c>
      <c r="F50" s="12"/>
      <c r="G50" s="14"/>
      <c r="H50" s="14"/>
      <c r="I50" s="14"/>
      <c r="J50" s="52" t="s">
        <v>186</v>
      </c>
    </row>
    <row r="51" spans="2:10" ht="24" customHeight="1">
      <c r="B51" s="71"/>
      <c r="C51" s="71"/>
      <c r="D51" s="71"/>
      <c r="E51" s="69" t="s">
        <v>104</v>
      </c>
      <c r="F51" s="69"/>
      <c r="G51" s="69"/>
      <c r="H51" s="69"/>
      <c r="I51" s="69"/>
      <c r="J51" s="69"/>
    </row>
    <row r="52" spans="2:10" ht="38.25">
      <c r="B52" s="71"/>
      <c r="C52" s="71"/>
      <c r="D52" s="71"/>
      <c r="E52" s="2" t="s">
        <v>63</v>
      </c>
      <c r="F52" s="58" t="s">
        <v>4</v>
      </c>
      <c r="G52" s="3"/>
      <c r="H52" s="3"/>
      <c r="I52" s="3"/>
      <c r="J52" s="2">
        <v>8729.28</v>
      </c>
    </row>
    <row r="53" spans="2:10" ht="38.25">
      <c r="B53" s="71"/>
      <c r="C53" s="71"/>
      <c r="D53" s="71"/>
      <c r="E53" s="2" t="s">
        <v>64</v>
      </c>
      <c r="F53" s="58"/>
      <c r="G53" s="2"/>
      <c r="H53" s="2"/>
      <c r="I53" s="2"/>
      <c r="J53" s="2">
        <v>14120.32</v>
      </c>
    </row>
    <row r="54" spans="2:10" ht="12.75">
      <c r="B54" s="71"/>
      <c r="C54" s="71"/>
      <c r="D54" s="71"/>
      <c r="E54" s="69" t="str">
        <f>E51</f>
        <v>Присоединение объектов заявителя к ячейке (ТП, РТП, РП, ПС)</v>
      </c>
      <c r="F54" s="69"/>
      <c r="G54" s="69"/>
      <c r="H54" s="69"/>
      <c r="I54" s="69"/>
      <c r="J54" s="69"/>
    </row>
    <row r="55" spans="2:10" ht="38.25">
      <c r="B55" s="71"/>
      <c r="C55" s="71"/>
      <c r="D55" s="71"/>
      <c r="E55" s="2" t="s">
        <v>63</v>
      </c>
      <c r="F55" s="2" t="s">
        <v>8</v>
      </c>
      <c r="G55" s="2"/>
      <c r="H55" s="2"/>
      <c r="I55" s="2"/>
      <c r="J55" s="2">
        <v>4001.01</v>
      </c>
    </row>
    <row r="56" spans="2:10" ht="12.75">
      <c r="B56" s="71"/>
      <c r="C56" s="71"/>
      <c r="D56" s="71"/>
      <c r="E56" s="85" t="s">
        <v>115</v>
      </c>
      <c r="F56" s="86"/>
      <c r="G56" s="86"/>
      <c r="H56" s="86"/>
      <c r="I56" s="86"/>
      <c r="J56" s="87"/>
    </row>
    <row r="57" spans="2:10" ht="43.5" customHeight="1">
      <c r="B57" s="71"/>
      <c r="C57" s="71"/>
      <c r="D57" s="71"/>
      <c r="E57" s="69" t="s">
        <v>105</v>
      </c>
      <c r="F57" s="69"/>
      <c r="G57" s="69"/>
      <c r="H57" s="69"/>
      <c r="I57" s="69"/>
      <c r="J57" s="69"/>
    </row>
    <row r="58" spans="2:10" ht="12.75">
      <c r="B58" s="71"/>
      <c r="C58" s="71"/>
      <c r="D58" s="71"/>
      <c r="E58" s="3" t="s">
        <v>65</v>
      </c>
      <c r="F58" s="58" t="s">
        <v>4</v>
      </c>
      <c r="G58" s="3"/>
      <c r="H58" s="3"/>
      <c r="I58" s="3"/>
      <c r="J58" s="3">
        <v>2076.8</v>
      </c>
    </row>
    <row r="59" spans="2:10" ht="12.75">
      <c r="B59" s="71"/>
      <c r="C59" s="71"/>
      <c r="D59" s="71"/>
      <c r="E59" s="3" t="s">
        <v>66</v>
      </c>
      <c r="F59" s="58"/>
      <c r="G59" s="3"/>
      <c r="H59" s="3"/>
      <c r="I59" s="3"/>
      <c r="J59" s="3">
        <v>1756.4</v>
      </c>
    </row>
    <row r="60" spans="2:10" ht="30" customHeight="1">
      <c r="B60" s="71"/>
      <c r="C60" s="71"/>
      <c r="D60" s="71"/>
      <c r="E60" s="69" t="s">
        <v>106</v>
      </c>
      <c r="F60" s="69"/>
      <c r="G60" s="69"/>
      <c r="H60" s="69"/>
      <c r="I60" s="69"/>
      <c r="J60" s="69"/>
    </row>
    <row r="61" spans="2:10" ht="12.75">
      <c r="B61" s="71"/>
      <c r="C61" s="71"/>
      <c r="D61" s="71"/>
      <c r="E61" s="3" t="s">
        <v>67</v>
      </c>
      <c r="F61" s="58" t="s">
        <v>4</v>
      </c>
      <c r="G61" s="3"/>
      <c r="H61" s="3"/>
      <c r="I61" s="3"/>
      <c r="J61" s="19">
        <v>231053</v>
      </c>
    </row>
    <row r="62" spans="2:10" ht="12.75">
      <c r="B62" s="71"/>
      <c r="C62" s="71"/>
      <c r="D62" s="71"/>
      <c r="E62" s="3" t="s">
        <v>68</v>
      </c>
      <c r="F62" s="58"/>
      <c r="G62" s="3"/>
      <c r="H62" s="3"/>
      <c r="I62" s="3"/>
      <c r="J62" s="19">
        <v>269424</v>
      </c>
    </row>
    <row r="63" spans="2:10" ht="26.25" customHeight="1">
      <c r="B63" s="71"/>
      <c r="C63" s="71"/>
      <c r="D63" s="71"/>
      <c r="E63" s="69" t="s">
        <v>107</v>
      </c>
      <c r="F63" s="69"/>
      <c r="G63" s="69"/>
      <c r="H63" s="69"/>
      <c r="I63" s="69"/>
      <c r="J63" s="69"/>
    </row>
    <row r="64" spans="2:10" ht="25.5">
      <c r="B64" s="71"/>
      <c r="C64" s="71"/>
      <c r="D64" s="71"/>
      <c r="E64" s="10" t="s">
        <v>69</v>
      </c>
      <c r="F64" s="58" t="s">
        <v>4</v>
      </c>
      <c r="G64" s="3"/>
      <c r="H64" s="3"/>
      <c r="I64" s="3"/>
      <c r="J64" s="19">
        <v>459510</v>
      </c>
    </row>
    <row r="65" spans="2:10" ht="25.5">
      <c r="B65" s="71"/>
      <c r="C65" s="71"/>
      <c r="D65" s="71"/>
      <c r="E65" s="10" t="s">
        <v>70</v>
      </c>
      <c r="F65" s="58"/>
      <c r="G65" s="3"/>
      <c r="H65" s="3"/>
      <c r="I65" s="3"/>
      <c r="J65" s="19">
        <v>634550</v>
      </c>
    </row>
    <row r="66" spans="2:10" ht="25.5">
      <c r="B66" s="71"/>
      <c r="C66" s="71"/>
      <c r="D66" s="71"/>
      <c r="E66" s="10" t="s">
        <v>71</v>
      </c>
      <c r="F66" s="58"/>
      <c r="G66" s="3"/>
      <c r="H66" s="3"/>
      <c r="I66" s="3"/>
      <c r="J66" s="19">
        <v>875685</v>
      </c>
    </row>
    <row r="67" spans="2:10" ht="25.5">
      <c r="B67" s="71"/>
      <c r="C67" s="71"/>
      <c r="D67" s="71"/>
      <c r="E67" s="10" t="s">
        <v>72</v>
      </c>
      <c r="F67" s="58"/>
      <c r="G67" s="3"/>
      <c r="H67" s="3"/>
      <c r="I67" s="3"/>
      <c r="J67" s="19">
        <v>293301</v>
      </c>
    </row>
    <row r="68" spans="2:10" ht="25.5">
      <c r="B68" s="71"/>
      <c r="C68" s="71"/>
      <c r="D68" s="71"/>
      <c r="E68" s="10" t="s">
        <v>73</v>
      </c>
      <c r="F68" s="58"/>
      <c r="G68" s="3"/>
      <c r="H68" s="3"/>
      <c r="I68" s="3"/>
      <c r="J68" s="19">
        <v>475209</v>
      </c>
    </row>
    <row r="69" spans="2:10" ht="25.5">
      <c r="B69" s="71"/>
      <c r="C69" s="71"/>
      <c r="D69" s="71"/>
      <c r="E69" s="10" t="s">
        <v>74</v>
      </c>
      <c r="F69" s="58"/>
      <c r="G69" s="3"/>
      <c r="H69" s="3"/>
      <c r="I69" s="3"/>
      <c r="J69" s="19">
        <v>682553</v>
      </c>
    </row>
    <row r="70" spans="2:10" ht="12.75">
      <c r="B70" s="71"/>
      <c r="C70" s="71"/>
      <c r="D70" s="71"/>
      <c r="E70" s="10" t="s">
        <v>75</v>
      </c>
      <c r="F70" s="58"/>
      <c r="G70" s="3"/>
      <c r="H70" s="3"/>
      <c r="I70" s="3"/>
      <c r="J70" s="19">
        <v>523934</v>
      </c>
    </row>
    <row r="71" spans="2:10" ht="40.5" customHeight="1">
      <c r="B71" s="71"/>
      <c r="C71" s="71"/>
      <c r="D71" s="71"/>
      <c r="E71" s="69" t="s">
        <v>108</v>
      </c>
      <c r="F71" s="69"/>
      <c r="G71" s="69"/>
      <c r="H71" s="69"/>
      <c r="I71" s="69"/>
      <c r="J71" s="69"/>
    </row>
    <row r="72" spans="2:10" ht="12.75">
      <c r="B72" s="71"/>
      <c r="C72" s="71"/>
      <c r="D72" s="71"/>
      <c r="E72" s="19" t="s">
        <v>65</v>
      </c>
      <c r="F72" s="74" t="s">
        <v>8</v>
      </c>
      <c r="G72" s="19"/>
      <c r="H72" s="19"/>
      <c r="I72" s="19"/>
      <c r="J72" s="18">
        <v>2076.8</v>
      </c>
    </row>
    <row r="73" spans="2:10" ht="12.75">
      <c r="B73" s="71"/>
      <c r="C73" s="71"/>
      <c r="D73" s="71"/>
      <c r="E73" s="19" t="s">
        <v>66</v>
      </c>
      <c r="F73" s="74"/>
      <c r="G73" s="19"/>
      <c r="H73" s="19"/>
      <c r="I73" s="19"/>
      <c r="J73" s="18">
        <v>1756.4</v>
      </c>
    </row>
    <row r="74" spans="2:10" ht="30" customHeight="1">
      <c r="B74" s="71"/>
      <c r="C74" s="71"/>
      <c r="D74" s="71"/>
      <c r="E74" s="90" t="s">
        <v>106</v>
      </c>
      <c r="F74" s="90"/>
      <c r="G74" s="90"/>
      <c r="H74" s="90"/>
      <c r="I74" s="90"/>
      <c r="J74" s="90"/>
    </row>
    <row r="75" spans="2:10" ht="12.75">
      <c r="B75" s="71"/>
      <c r="C75" s="71"/>
      <c r="D75" s="71"/>
      <c r="E75" s="19" t="s">
        <v>67</v>
      </c>
      <c r="F75" s="74" t="s">
        <v>8</v>
      </c>
      <c r="G75" s="19"/>
      <c r="H75" s="19"/>
      <c r="I75" s="19"/>
      <c r="J75" s="19">
        <v>307577</v>
      </c>
    </row>
    <row r="76" spans="2:10" ht="12.75">
      <c r="B76" s="71"/>
      <c r="C76" s="71"/>
      <c r="D76" s="71"/>
      <c r="E76" s="19" t="s">
        <v>68</v>
      </c>
      <c r="F76" s="74"/>
      <c r="G76" s="19"/>
      <c r="H76" s="19"/>
      <c r="I76" s="19"/>
      <c r="J76" s="19">
        <v>606784</v>
      </c>
    </row>
    <row r="77" spans="2:10" ht="12.75">
      <c r="B77" s="71"/>
      <c r="C77" s="71"/>
      <c r="D77" s="71"/>
      <c r="E77" s="19" t="s">
        <v>76</v>
      </c>
      <c r="F77" s="74"/>
      <c r="G77" s="19"/>
      <c r="H77" s="19"/>
      <c r="I77" s="19"/>
      <c r="J77" s="19">
        <v>267655</v>
      </c>
    </row>
    <row r="78" spans="2:10" ht="12.75">
      <c r="B78" s="71"/>
      <c r="C78" s="71"/>
      <c r="D78" s="71"/>
      <c r="E78" s="19" t="s">
        <v>76</v>
      </c>
      <c r="F78" s="74"/>
      <c r="G78" s="19"/>
      <c r="H78" s="19"/>
      <c r="I78" s="19"/>
      <c r="J78" s="19">
        <v>450198</v>
      </c>
    </row>
    <row r="79" spans="2:10" ht="33" customHeight="1">
      <c r="B79" s="71"/>
      <c r="C79" s="71"/>
      <c r="D79" s="71"/>
      <c r="E79" s="69" t="s">
        <v>107</v>
      </c>
      <c r="F79" s="69"/>
      <c r="G79" s="69"/>
      <c r="H79" s="69"/>
      <c r="I79" s="69"/>
      <c r="J79" s="69"/>
    </row>
    <row r="80" spans="2:10" ht="25.5">
      <c r="B80" s="71"/>
      <c r="C80" s="71"/>
      <c r="D80" s="71"/>
      <c r="E80" s="10" t="s">
        <v>69</v>
      </c>
      <c r="F80" s="58" t="s">
        <v>8</v>
      </c>
      <c r="G80" s="3"/>
      <c r="H80" s="3"/>
      <c r="I80" s="3"/>
      <c r="J80" s="19">
        <v>462533</v>
      </c>
    </row>
    <row r="81" spans="2:10" ht="25.5">
      <c r="B81" s="71"/>
      <c r="C81" s="71"/>
      <c r="D81" s="71"/>
      <c r="E81" s="10" t="s">
        <v>70</v>
      </c>
      <c r="F81" s="58"/>
      <c r="G81" s="3"/>
      <c r="H81" s="3"/>
      <c r="I81" s="3"/>
      <c r="J81" s="19">
        <v>657076</v>
      </c>
    </row>
    <row r="82" spans="2:10" ht="25.5">
      <c r="B82" s="71"/>
      <c r="C82" s="71"/>
      <c r="D82" s="71"/>
      <c r="E82" s="10" t="s">
        <v>71</v>
      </c>
      <c r="F82" s="58"/>
      <c r="G82" s="3"/>
      <c r="H82" s="3"/>
      <c r="I82" s="3"/>
      <c r="J82" s="19">
        <v>972270</v>
      </c>
    </row>
    <row r="83" spans="2:10" ht="25.5">
      <c r="B83" s="71"/>
      <c r="C83" s="71"/>
      <c r="D83" s="71"/>
      <c r="E83" s="10" t="s">
        <v>72</v>
      </c>
      <c r="F83" s="58"/>
      <c r="G83" s="3"/>
      <c r="H83" s="3"/>
      <c r="I83" s="3"/>
      <c r="J83" s="19">
        <v>300147</v>
      </c>
    </row>
    <row r="84" spans="2:10" ht="25.5">
      <c r="B84" s="71"/>
      <c r="C84" s="71"/>
      <c r="D84" s="71"/>
      <c r="E84" s="10" t="s">
        <v>73</v>
      </c>
      <c r="F84" s="58"/>
      <c r="G84" s="3"/>
      <c r="H84" s="3"/>
      <c r="I84" s="3"/>
      <c r="J84" s="19">
        <v>522889</v>
      </c>
    </row>
    <row r="85" spans="2:10" ht="25.5">
      <c r="B85" s="71"/>
      <c r="C85" s="71"/>
      <c r="D85" s="71"/>
      <c r="E85" s="10" t="s">
        <v>74</v>
      </c>
      <c r="F85" s="58"/>
      <c r="G85" s="3"/>
      <c r="H85" s="3"/>
      <c r="I85" s="3"/>
      <c r="J85" s="19">
        <v>698564</v>
      </c>
    </row>
    <row r="86" spans="2:10" ht="12.75">
      <c r="B86" s="71"/>
      <c r="C86" s="71"/>
      <c r="D86" s="71"/>
      <c r="E86" s="10" t="s">
        <v>75</v>
      </c>
      <c r="F86" s="58"/>
      <c r="G86" s="3"/>
      <c r="H86" s="3"/>
      <c r="I86" s="3"/>
      <c r="J86" s="19">
        <v>523934</v>
      </c>
    </row>
    <row r="87" spans="2:10" ht="29.25" customHeight="1">
      <c r="B87" s="71"/>
      <c r="C87" s="71"/>
      <c r="D87" s="71"/>
      <c r="E87" s="88" t="s">
        <v>109</v>
      </c>
      <c r="F87" s="89"/>
      <c r="G87" s="89"/>
      <c r="H87" s="89"/>
      <c r="I87" s="89"/>
      <c r="J87" s="89"/>
    </row>
    <row r="88" spans="2:10" ht="12.75">
      <c r="B88" s="71"/>
      <c r="C88" s="71"/>
      <c r="D88" s="71"/>
      <c r="E88" s="10" t="s">
        <v>77</v>
      </c>
      <c r="F88" s="94" t="s">
        <v>8</v>
      </c>
      <c r="G88" s="14"/>
      <c r="H88" s="14"/>
      <c r="I88" s="14"/>
      <c r="J88" s="39">
        <v>58340</v>
      </c>
    </row>
    <row r="89" spans="2:10" ht="12.75">
      <c r="B89" s="71"/>
      <c r="C89" s="71"/>
      <c r="D89" s="71"/>
      <c r="E89" s="10" t="s">
        <v>78</v>
      </c>
      <c r="F89" s="94"/>
      <c r="G89" s="14"/>
      <c r="H89" s="14"/>
      <c r="I89" s="14"/>
      <c r="J89" s="39">
        <v>59852</v>
      </c>
    </row>
    <row r="90" spans="2:10" ht="12.75">
      <c r="B90" s="71"/>
      <c r="C90" s="71"/>
      <c r="D90" s="71"/>
      <c r="E90" s="10" t="s">
        <v>79</v>
      </c>
      <c r="F90" s="94"/>
      <c r="G90" s="14"/>
      <c r="H90" s="14"/>
      <c r="I90" s="14"/>
      <c r="J90" s="39">
        <v>61529</v>
      </c>
    </row>
    <row r="91" spans="2:10" ht="12.75">
      <c r="B91" s="71"/>
      <c r="C91" s="71"/>
      <c r="D91" s="71"/>
      <c r="E91" s="10" t="s">
        <v>80</v>
      </c>
      <c r="F91" s="94"/>
      <c r="G91" s="14"/>
      <c r="H91" s="14"/>
      <c r="I91" s="14"/>
      <c r="J91" s="39">
        <v>66251</v>
      </c>
    </row>
    <row r="92" spans="2:10" ht="12.75">
      <c r="B92" s="71"/>
      <c r="C92" s="71"/>
      <c r="D92" s="71"/>
      <c r="E92" s="10" t="s">
        <v>81</v>
      </c>
      <c r="F92" s="94"/>
      <c r="G92" s="14"/>
      <c r="H92" s="14"/>
      <c r="I92" s="14"/>
      <c r="J92" s="39">
        <v>63871</v>
      </c>
    </row>
    <row r="93" spans="2:10" ht="12.75">
      <c r="B93" s="71"/>
      <c r="C93" s="71"/>
      <c r="D93" s="71"/>
      <c r="E93" s="10" t="s">
        <v>82</v>
      </c>
      <c r="F93" s="94"/>
      <c r="G93" s="14"/>
      <c r="H93" s="14"/>
      <c r="I93" s="14"/>
      <c r="J93" s="39">
        <v>79842</v>
      </c>
    </row>
    <row r="94" spans="2:10" ht="12.75">
      <c r="B94" s="71"/>
      <c r="C94" s="71"/>
      <c r="D94" s="71"/>
      <c r="E94" s="10" t="s">
        <v>83</v>
      </c>
      <c r="F94" s="94"/>
      <c r="G94" s="14"/>
      <c r="H94" s="14"/>
      <c r="I94" s="14"/>
      <c r="J94" s="39">
        <v>92325</v>
      </c>
    </row>
    <row r="95" spans="2:10" ht="12.75">
      <c r="B95" s="71"/>
      <c r="C95" s="71"/>
      <c r="D95" s="71"/>
      <c r="E95" s="10" t="s">
        <v>84</v>
      </c>
      <c r="F95" s="94"/>
      <c r="G95" s="14"/>
      <c r="H95" s="14"/>
      <c r="I95" s="14"/>
      <c r="J95" s="39">
        <v>283691</v>
      </c>
    </row>
    <row r="96" spans="2:10" ht="12.75">
      <c r="B96" s="71"/>
      <c r="C96" s="71"/>
      <c r="D96" s="71"/>
      <c r="E96" s="10" t="s">
        <v>85</v>
      </c>
      <c r="F96" s="94"/>
      <c r="G96" s="14"/>
      <c r="H96" s="14"/>
      <c r="I96" s="14"/>
      <c r="J96" s="39">
        <v>119994</v>
      </c>
    </row>
    <row r="97" spans="2:10" ht="12.75">
      <c r="B97" s="71"/>
      <c r="C97" s="71"/>
      <c r="D97" s="71"/>
      <c r="E97" s="10" t="s">
        <v>86</v>
      </c>
      <c r="F97" s="94"/>
      <c r="G97" s="14"/>
      <c r="H97" s="14"/>
      <c r="I97" s="14"/>
      <c r="J97" s="39">
        <v>317538</v>
      </c>
    </row>
    <row r="98" spans="2:10" ht="12.75">
      <c r="B98" s="71"/>
      <c r="C98" s="71"/>
      <c r="D98" s="71"/>
      <c r="E98" s="10" t="s">
        <v>87</v>
      </c>
      <c r="F98" s="94"/>
      <c r="G98" s="14"/>
      <c r="H98" s="14"/>
      <c r="I98" s="14"/>
      <c r="J98" s="39">
        <v>152866</v>
      </c>
    </row>
    <row r="99" spans="2:10" ht="12.75">
      <c r="B99" s="71"/>
      <c r="C99" s="71"/>
      <c r="D99" s="71"/>
      <c r="E99" s="10" t="s">
        <v>88</v>
      </c>
      <c r="F99" s="94"/>
      <c r="G99" s="14"/>
      <c r="H99" s="14"/>
      <c r="I99" s="14"/>
      <c r="J99" s="39">
        <v>725792</v>
      </c>
    </row>
    <row r="100" spans="2:10" ht="12.75">
      <c r="B100" s="71"/>
      <c r="C100" s="71"/>
      <c r="D100" s="71"/>
      <c r="E100" s="10" t="s">
        <v>89</v>
      </c>
      <c r="F100" s="94"/>
      <c r="G100" s="14"/>
      <c r="H100" s="14"/>
      <c r="I100" s="14"/>
      <c r="J100" s="39">
        <v>206536</v>
      </c>
    </row>
    <row r="101" spans="2:10" ht="12.75">
      <c r="B101" s="71"/>
      <c r="C101" s="71"/>
      <c r="D101" s="71"/>
      <c r="E101" s="10" t="s">
        <v>90</v>
      </c>
      <c r="F101" s="94"/>
      <c r="G101" s="14"/>
      <c r="H101" s="14"/>
      <c r="I101" s="14"/>
      <c r="J101" s="39">
        <v>859415</v>
      </c>
    </row>
    <row r="102" spans="2:10" ht="12.75">
      <c r="B102" s="71"/>
      <c r="C102" s="71"/>
      <c r="D102" s="71"/>
      <c r="E102" s="10" t="s">
        <v>91</v>
      </c>
      <c r="F102" s="94"/>
      <c r="G102" s="14"/>
      <c r="H102" s="14"/>
      <c r="I102" s="14"/>
      <c r="J102" s="39">
        <v>442815</v>
      </c>
    </row>
    <row r="103" spans="2:10" ht="12.75">
      <c r="B103" s="71"/>
      <c r="C103" s="71"/>
      <c r="D103" s="71"/>
      <c r="E103" s="10" t="s">
        <v>92</v>
      </c>
      <c r="F103" s="94"/>
      <c r="G103" s="14"/>
      <c r="H103" s="14"/>
      <c r="I103" s="14"/>
      <c r="J103" s="39">
        <v>963830</v>
      </c>
    </row>
    <row r="104" spans="2:10" ht="12.75">
      <c r="B104" s="71"/>
      <c r="C104" s="71"/>
      <c r="D104" s="71"/>
      <c r="E104" s="10" t="s">
        <v>93</v>
      </c>
      <c r="F104" s="94"/>
      <c r="G104" s="14"/>
      <c r="H104" s="14"/>
      <c r="I104" s="14"/>
      <c r="J104" s="39">
        <v>451887</v>
      </c>
    </row>
    <row r="105" spans="2:10" ht="12.75">
      <c r="B105" s="71"/>
      <c r="C105" s="71"/>
      <c r="D105" s="71"/>
      <c r="E105" s="10" t="s">
        <v>94</v>
      </c>
      <c r="F105" s="94"/>
      <c r="G105" s="14"/>
      <c r="H105" s="14"/>
      <c r="I105" s="14"/>
      <c r="J105" s="39">
        <v>981973</v>
      </c>
    </row>
    <row r="106" spans="2:10" ht="12.75">
      <c r="B106" s="71"/>
      <c r="C106" s="71"/>
      <c r="D106" s="71"/>
      <c r="E106" s="10" t="s">
        <v>95</v>
      </c>
      <c r="F106" s="94"/>
      <c r="G106" s="14"/>
      <c r="H106" s="14"/>
      <c r="I106" s="14"/>
      <c r="J106" s="39">
        <v>461488</v>
      </c>
    </row>
    <row r="107" spans="2:10" ht="12.75">
      <c r="B107" s="71"/>
      <c r="C107" s="71"/>
      <c r="D107" s="71"/>
      <c r="E107" s="10" t="s">
        <v>96</v>
      </c>
      <c r="F107" s="94"/>
      <c r="G107" s="14"/>
      <c r="H107" s="14"/>
      <c r="I107" s="14"/>
      <c r="J107" s="39">
        <v>1001176</v>
      </c>
    </row>
    <row r="108" spans="2:10" ht="12.75">
      <c r="B108" s="71"/>
      <c r="C108" s="71"/>
      <c r="D108" s="71"/>
      <c r="E108" s="10" t="s">
        <v>97</v>
      </c>
      <c r="F108" s="94"/>
      <c r="G108" s="14"/>
      <c r="H108" s="14"/>
      <c r="I108" s="14"/>
      <c r="J108" s="39">
        <v>494133</v>
      </c>
    </row>
    <row r="109" spans="2:10" ht="12.75">
      <c r="B109" s="71"/>
      <c r="C109" s="71"/>
      <c r="D109" s="71"/>
      <c r="E109" s="10" t="s">
        <v>98</v>
      </c>
      <c r="F109" s="94"/>
      <c r="G109" s="14"/>
      <c r="H109" s="14"/>
      <c r="I109" s="14"/>
      <c r="J109" s="39">
        <v>1066465</v>
      </c>
    </row>
    <row r="110" spans="2:10" ht="12.75">
      <c r="B110" s="71"/>
      <c r="C110" s="71"/>
      <c r="D110" s="71"/>
      <c r="E110" s="10" t="s">
        <v>99</v>
      </c>
      <c r="F110" s="94"/>
      <c r="G110" s="14"/>
      <c r="H110" s="14"/>
      <c r="I110" s="14"/>
      <c r="J110" s="39">
        <v>532156</v>
      </c>
    </row>
    <row r="111" spans="2:10" ht="12.75">
      <c r="B111" s="71"/>
      <c r="C111" s="71"/>
      <c r="D111" s="71"/>
      <c r="E111" s="10" t="s">
        <v>100</v>
      </c>
      <c r="F111" s="94"/>
      <c r="G111" s="14"/>
      <c r="H111" s="14"/>
      <c r="I111" s="14"/>
      <c r="J111" s="39">
        <v>1142512</v>
      </c>
    </row>
    <row r="112" spans="2:10" ht="12.75">
      <c r="B112" s="71"/>
      <c r="C112" s="71"/>
      <c r="D112" s="71"/>
      <c r="E112" s="10" t="s">
        <v>101</v>
      </c>
      <c r="F112" s="94"/>
      <c r="G112" s="14"/>
      <c r="H112" s="14"/>
      <c r="I112" s="14"/>
      <c r="J112" s="39">
        <v>68292</v>
      </c>
    </row>
    <row r="113" spans="2:10" ht="12.75">
      <c r="B113" s="73" t="s">
        <v>112</v>
      </c>
      <c r="C113" s="73"/>
      <c r="D113" s="73"/>
      <c r="E113" s="73"/>
      <c r="F113" s="73"/>
      <c r="G113" s="73"/>
      <c r="H113" s="73"/>
      <c r="I113" s="73"/>
      <c r="J113" s="73"/>
    </row>
    <row r="114" spans="2:10" ht="114.75">
      <c r="B114" s="59" t="s">
        <v>117</v>
      </c>
      <c r="C114" s="59" t="s">
        <v>110</v>
      </c>
      <c r="D114" s="59" t="s">
        <v>111</v>
      </c>
      <c r="E114" s="10" t="s">
        <v>173</v>
      </c>
      <c r="F114" s="14"/>
      <c r="G114" s="14"/>
      <c r="H114" s="14"/>
      <c r="I114" s="14"/>
      <c r="J114" s="14">
        <v>550</v>
      </c>
    </row>
    <row r="115" spans="2:10" ht="51">
      <c r="B115" s="60"/>
      <c r="C115" s="60"/>
      <c r="D115" s="60"/>
      <c r="E115" s="17" t="s">
        <v>174</v>
      </c>
      <c r="F115" s="12"/>
      <c r="G115" s="14"/>
      <c r="H115" s="14"/>
      <c r="I115" s="14"/>
      <c r="J115" s="37" t="s">
        <v>30</v>
      </c>
    </row>
    <row r="116" spans="2:10" ht="25.5">
      <c r="B116" s="61"/>
      <c r="C116" s="61"/>
      <c r="D116" s="61"/>
      <c r="E116" s="17" t="s">
        <v>114</v>
      </c>
      <c r="F116" s="40" t="s">
        <v>113</v>
      </c>
      <c r="G116" s="14"/>
      <c r="H116" s="14"/>
      <c r="I116" s="14"/>
      <c r="J116" s="14">
        <v>3211.32</v>
      </c>
    </row>
    <row r="117" spans="2:10" ht="12.75">
      <c r="B117" s="73" t="s">
        <v>116</v>
      </c>
      <c r="C117" s="73"/>
      <c r="D117" s="73"/>
      <c r="E117" s="73"/>
      <c r="F117" s="73"/>
      <c r="G117" s="73"/>
      <c r="H117" s="73"/>
      <c r="I117" s="73"/>
      <c r="J117" s="73"/>
    </row>
    <row r="118" spans="2:10" ht="114" customHeight="1">
      <c r="B118" s="26" t="s">
        <v>182</v>
      </c>
      <c r="C118" s="29" t="s">
        <v>183</v>
      </c>
      <c r="D118" s="26" t="s">
        <v>184</v>
      </c>
      <c r="E118" s="27" t="s">
        <v>134</v>
      </c>
      <c r="F118" s="56"/>
      <c r="G118" s="56"/>
      <c r="H118" s="56"/>
      <c r="I118" s="56"/>
      <c r="J118" s="28">
        <v>550</v>
      </c>
    </row>
    <row r="119" spans="2:10" ht="12.75">
      <c r="B119" s="71" t="s">
        <v>177</v>
      </c>
      <c r="C119" s="71" t="s">
        <v>133</v>
      </c>
      <c r="D119" s="71" t="s">
        <v>175</v>
      </c>
      <c r="E119" s="2" t="s">
        <v>176</v>
      </c>
      <c r="F119" s="58" t="s">
        <v>4</v>
      </c>
      <c r="G119" s="2"/>
      <c r="H119" s="14"/>
      <c r="I119" s="14"/>
      <c r="J119" s="2">
        <v>380</v>
      </c>
    </row>
    <row r="120" spans="2:10" ht="12.75">
      <c r="B120" s="71"/>
      <c r="C120" s="71"/>
      <c r="D120" s="71"/>
      <c r="E120" s="2" t="s">
        <v>118</v>
      </c>
      <c r="F120" s="58"/>
      <c r="G120" s="2"/>
      <c r="H120" s="14"/>
      <c r="I120" s="14"/>
      <c r="J120" s="2">
        <v>230</v>
      </c>
    </row>
    <row r="121" spans="2:10" ht="12.75">
      <c r="B121" s="71"/>
      <c r="C121" s="71"/>
      <c r="D121" s="71"/>
      <c r="E121" s="2" t="s">
        <v>119</v>
      </c>
      <c r="F121" s="58"/>
      <c r="G121" s="2"/>
      <c r="H121" s="14"/>
      <c r="I121" s="14"/>
      <c r="J121" s="2">
        <v>100</v>
      </c>
    </row>
    <row r="122" spans="2:10" ht="12.75">
      <c r="B122" s="71"/>
      <c r="C122" s="71"/>
      <c r="D122" s="71"/>
      <c r="E122" s="2" t="s">
        <v>5</v>
      </c>
      <c r="F122" s="58" t="s">
        <v>181</v>
      </c>
      <c r="G122" s="2"/>
      <c r="H122" s="14"/>
      <c r="I122" s="14"/>
      <c r="J122" s="2">
        <v>120</v>
      </c>
    </row>
    <row r="123" spans="2:10" ht="12.75">
      <c r="B123" s="71"/>
      <c r="C123" s="71"/>
      <c r="D123" s="71"/>
      <c r="E123" s="2" t="s">
        <v>6</v>
      </c>
      <c r="F123" s="58"/>
      <c r="G123" s="2"/>
      <c r="H123" s="14"/>
      <c r="I123" s="14"/>
      <c r="J123" s="2">
        <v>55</v>
      </c>
    </row>
    <row r="124" spans="2:10" ht="12.75">
      <c r="B124" s="71"/>
      <c r="C124" s="71"/>
      <c r="D124" s="71"/>
      <c r="E124" s="2" t="s">
        <v>7</v>
      </c>
      <c r="F124" s="58"/>
      <c r="G124" s="2"/>
      <c r="H124" s="14"/>
      <c r="I124" s="14"/>
      <c r="J124" s="2">
        <v>20</v>
      </c>
    </row>
    <row r="125" spans="2:10" ht="12.75" customHeight="1">
      <c r="B125" s="71" t="s">
        <v>121</v>
      </c>
      <c r="C125" s="71" t="s">
        <v>122</v>
      </c>
      <c r="D125" s="71" t="s">
        <v>123</v>
      </c>
      <c r="E125" s="69" t="s">
        <v>178</v>
      </c>
      <c r="F125" s="69"/>
      <c r="G125" s="69"/>
      <c r="H125" s="69"/>
      <c r="I125" s="69"/>
      <c r="J125" s="69"/>
    </row>
    <row r="126" spans="2:11" ht="12.75">
      <c r="B126" s="71"/>
      <c r="C126" s="71"/>
      <c r="D126" s="71"/>
      <c r="E126" s="2" t="s">
        <v>120</v>
      </c>
      <c r="F126" s="58" t="s">
        <v>4</v>
      </c>
      <c r="G126" s="2"/>
      <c r="H126" s="14"/>
      <c r="I126" s="14"/>
      <c r="J126" s="20">
        <v>213941</v>
      </c>
      <c r="K126" s="21"/>
    </row>
    <row r="127" spans="2:11" ht="12.75">
      <c r="B127" s="71"/>
      <c r="C127" s="71"/>
      <c r="D127" s="71"/>
      <c r="E127" s="2" t="s">
        <v>118</v>
      </c>
      <c r="F127" s="58"/>
      <c r="G127" s="2"/>
      <c r="H127" s="14"/>
      <c r="I127" s="14"/>
      <c r="J127" s="20">
        <v>213941</v>
      </c>
      <c r="K127" s="22"/>
    </row>
    <row r="128" spans="2:11" ht="12.75">
      <c r="B128" s="71"/>
      <c r="C128" s="71"/>
      <c r="D128" s="71"/>
      <c r="E128" s="2" t="s">
        <v>119</v>
      </c>
      <c r="F128" s="58"/>
      <c r="G128" s="2"/>
      <c r="H128" s="14"/>
      <c r="I128" s="14"/>
      <c r="J128" s="20">
        <v>213941</v>
      </c>
      <c r="K128" s="21"/>
    </row>
    <row r="129" spans="2:11" ht="12.75">
      <c r="B129" s="71"/>
      <c r="C129" s="71"/>
      <c r="D129" s="71"/>
      <c r="E129" s="2" t="s">
        <v>5</v>
      </c>
      <c r="F129" s="70" t="s">
        <v>15</v>
      </c>
      <c r="G129" s="2"/>
      <c r="H129" s="14"/>
      <c r="I129" s="14"/>
      <c r="J129" s="20">
        <v>254595</v>
      </c>
      <c r="K129" s="22"/>
    </row>
    <row r="130" spans="2:11" ht="12.75">
      <c r="B130" s="71"/>
      <c r="C130" s="71"/>
      <c r="D130" s="71"/>
      <c r="E130" s="2" t="s">
        <v>6</v>
      </c>
      <c r="F130" s="70"/>
      <c r="G130" s="2"/>
      <c r="H130" s="14"/>
      <c r="I130" s="14"/>
      <c r="J130" s="20">
        <v>254595</v>
      </c>
      <c r="K130" s="21"/>
    </row>
    <row r="131" spans="2:11" ht="12.75">
      <c r="B131" s="71"/>
      <c r="C131" s="71"/>
      <c r="D131" s="71"/>
      <c r="E131" s="2" t="s">
        <v>7</v>
      </c>
      <c r="F131" s="70"/>
      <c r="G131" s="2"/>
      <c r="H131" s="14"/>
      <c r="I131" s="14"/>
      <c r="J131" s="20">
        <v>254595</v>
      </c>
      <c r="K131" s="22"/>
    </row>
    <row r="132" spans="2:11" ht="12.75">
      <c r="B132" s="71"/>
      <c r="C132" s="71"/>
      <c r="D132" s="71"/>
      <c r="E132" s="69" t="s">
        <v>179</v>
      </c>
      <c r="F132" s="69"/>
      <c r="G132" s="69"/>
      <c r="H132" s="69"/>
      <c r="I132" s="69"/>
      <c r="J132" s="69"/>
      <c r="K132" s="22"/>
    </row>
    <row r="133" spans="2:11" ht="12.75">
      <c r="B133" s="71"/>
      <c r="C133" s="71"/>
      <c r="D133" s="71"/>
      <c r="E133" s="2" t="s">
        <v>120</v>
      </c>
      <c r="F133" s="58" t="s">
        <v>4</v>
      </c>
      <c r="G133" s="2"/>
      <c r="H133" s="14"/>
      <c r="I133" s="14"/>
      <c r="J133" s="20">
        <v>269532</v>
      </c>
      <c r="K133" s="21"/>
    </row>
    <row r="134" spans="2:11" ht="12.75">
      <c r="B134" s="71"/>
      <c r="C134" s="71"/>
      <c r="D134" s="71"/>
      <c r="E134" s="2" t="s">
        <v>118</v>
      </c>
      <c r="F134" s="58"/>
      <c r="G134" s="2"/>
      <c r="H134" s="14"/>
      <c r="I134" s="14"/>
      <c r="J134" s="20">
        <v>269532</v>
      </c>
      <c r="K134" s="22"/>
    </row>
    <row r="135" spans="2:11" ht="12.75">
      <c r="B135" s="71"/>
      <c r="C135" s="71"/>
      <c r="D135" s="71"/>
      <c r="E135" s="2" t="s">
        <v>119</v>
      </c>
      <c r="F135" s="58"/>
      <c r="G135" s="2"/>
      <c r="H135" s="14"/>
      <c r="I135" s="14"/>
      <c r="J135" s="20">
        <v>269532</v>
      </c>
      <c r="K135" s="23"/>
    </row>
    <row r="136" spans="2:11" ht="12.75">
      <c r="B136" s="71"/>
      <c r="C136" s="71"/>
      <c r="D136" s="71"/>
      <c r="E136" s="2" t="s">
        <v>5</v>
      </c>
      <c r="F136" s="70" t="s">
        <v>15</v>
      </c>
      <c r="G136" s="2"/>
      <c r="H136" s="14"/>
      <c r="I136" s="14"/>
      <c r="J136" s="20">
        <v>387250</v>
      </c>
      <c r="K136" s="22"/>
    </row>
    <row r="137" spans="2:11" ht="12.75">
      <c r="B137" s="71"/>
      <c r="C137" s="71"/>
      <c r="D137" s="71"/>
      <c r="E137" s="2" t="s">
        <v>6</v>
      </c>
      <c r="F137" s="70"/>
      <c r="G137" s="2"/>
      <c r="H137" s="14"/>
      <c r="I137" s="14"/>
      <c r="J137" s="20">
        <v>387250</v>
      </c>
      <c r="K137" s="23"/>
    </row>
    <row r="138" spans="2:11" ht="12.75">
      <c r="B138" s="71"/>
      <c r="C138" s="71"/>
      <c r="D138" s="71"/>
      <c r="E138" s="2" t="s">
        <v>7</v>
      </c>
      <c r="F138" s="70"/>
      <c r="G138" s="2"/>
      <c r="H138" s="14"/>
      <c r="I138" s="14"/>
      <c r="J138" s="20">
        <v>387250</v>
      </c>
      <c r="K138" s="21"/>
    </row>
    <row r="139" spans="2:10" ht="12.75">
      <c r="B139" s="71"/>
      <c r="C139" s="71"/>
      <c r="D139" s="71"/>
      <c r="E139" s="69" t="s">
        <v>180</v>
      </c>
      <c r="F139" s="69"/>
      <c r="G139" s="69"/>
      <c r="H139" s="69"/>
      <c r="I139" s="69"/>
      <c r="J139" s="69"/>
    </row>
    <row r="140" spans="2:10" ht="12.75">
      <c r="B140" s="71"/>
      <c r="C140" s="71"/>
      <c r="D140" s="71"/>
      <c r="E140" s="2" t="s">
        <v>120</v>
      </c>
      <c r="F140" s="58" t="s">
        <v>4</v>
      </c>
      <c r="G140" s="2"/>
      <c r="H140" s="14"/>
      <c r="I140" s="14"/>
      <c r="J140" s="74">
        <v>130594</v>
      </c>
    </row>
    <row r="141" spans="2:10" ht="12.75">
      <c r="B141" s="71"/>
      <c r="C141" s="71"/>
      <c r="D141" s="71"/>
      <c r="E141" s="2" t="s">
        <v>118</v>
      </c>
      <c r="F141" s="58"/>
      <c r="G141" s="2"/>
      <c r="H141" s="14"/>
      <c r="I141" s="14"/>
      <c r="J141" s="74"/>
    </row>
    <row r="142" spans="2:10" ht="12.75">
      <c r="B142" s="71"/>
      <c r="C142" s="71"/>
      <c r="D142" s="71"/>
      <c r="E142" s="2" t="s">
        <v>119</v>
      </c>
      <c r="F142" s="58"/>
      <c r="G142" s="2"/>
      <c r="H142" s="14"/>
      <c r="I142" s="14"/>
      <c r="J142" s="74"/>
    </row>
    <row r="143" spans="2:10" ht="12.75">
      <c r="B143" s="71"/>
      <c r="C143" s="71"/>
      <c r="D143" s="71"/>
      <c r="E143" s="2" t="s">
        <v>5</v>
      </c>
      <c r="F143" s="70" t="s">
        <v>15</v>
      </c>
      <c r="G143" s="2"/>
      <c r="H143" s="14"/>
      <c r="I143" s="14"/>
      <c r="J143" s="74"/>
    </row>
    <row r="144" spans="2:10" ht="12.75">
      <c r="B144" s="71"/>
      <c r="C144" s="71"/>
      <c r="D144" s="71"/>
      <c r="E144" s="2" t="s">
        <v>6</v>
      </c>
      <c r="F144" s="70"/>
      <c r="G144" s="2"/>
      <c r="H144" s="14"/>
      <c r="I144" s="14"/>
      <c r="J144" s="74"/>
    </row>
    <row r="145" spans="2:10" ht="12.75">
      <c r="B145" s="71"/>
      <c r="C145" s="71"/>
      <c r="D145" s="71"/>
      <c r="E145" s="2" t="s">
        <v>7</v>
      </c>
      <c r="F145" s="70"/>
      <c r="G145" s="2"/>
      <c r="H145" s="14"/>
      <c r="I145" s="14"/>
      <c r="J145" s="74"/>
    </row>
    <row r="146" spans="2:10" s="13" customFormat="1" ht="12.75">
      <c r="B146" s="73" t="s">
        <v>124</v>
      </c>
      <c r="C146" s="73"/>
      <c r="D146" s="73"/>
      <c r="E146" s="73"/>
      <c r="F146" s="73"/>
      <c r="G146" s="73"/>
      <c r="H146" s="73"/>
      <c r="I146" s="73"/>
      <c r="J146" s="73"/>
    </row>
    <row r="147" spans="2:10" ht="127.5">
      <c r="B147" s="71" t="s">
        <v>132</v>
      </c>
      <c r="C147" s="71" t="s">
        <v>125</v>
      </c>
      <c r="D147" s="71" t="s">
        <v>126</v>
      </c>
      <c r="E147" s="10" t="s">
        <v>137</v>
      </c>
      <c r="F147" s="56"/>
      <c r="G147" s="56"/>
      <c r="H147" s="56"/>
      <c r="I147" s="56"/>
      <c r="J147" s="41">
        <v>550</v>
      </c>
    </row>
    <row r="148" spans="2:10" ht="51">
      <c r="B148" s="71"/>
      <c r="C148" s="71"/>
      <c r="D148" s="71"/>
      <c r="E148" s="17" t="s">
        <v>29</v>
      </c>
      <c r="F148" s="12"/>
      <c r="G148" s="14"/>
      <c r="H148" s="14"/>
      <c r="I148" s="14"/>
      <c r="J148" s="37" t="s">
        <v>30</v>
      </c>
    </row>
    <row r="149" spans="2:10" ht="69.75" customHeight="1">
      <c r="B149" s="71"/>
      <c r="C149" s="71"/>
      <c r="D149" s="71"/>
      <c r="E149" s="30" t="s">
        <v>138</v>
      </c>
      <c r="F149" s="3"/>
      <c r="G149" s="58" t="s">
        <v>127</v>
      </c>
      <c r="H149" s="58"/>
      <c r="I149" s="58"/>
      <c r="J149" s="5">
        <v>894890.55</v>
      </c>
    </row>
    <row r="150" spans="2:10" ht="12.75">
      <c r="B150" s="71"/>
      <c r="C150" s="71"/>
      <c r="D150" s="71"/>
      <c r="E150" s="72" t="s">
        <v>136</v>
      </c>
      <c r="F150" s="72"/>
      <c r="G150" s="72"/>
      <c r="H150" s="72"/>
      <c r="I150" s="72"/>
      <c r="J150" s="72"/>
    </row>
    <row r="151" spans="2:10" ht="38.25">
      <c r="B151" s="71"/>
      <c r="C151" s="71"/>
      <c r="D151" s="71"/>
      <c r="E151" s="10" t="s">
        <v>139</v>
      </c>
      <c r="F151" s="58" t="s">
        <v>128</v>
      </c>
      <c r="G151" s="58" t="s">
        <v>129</v>
      </c>
      <c r="H151" s="58"/>
      <c r="I151" s="58"/>
      <c r="J151" s="5">
        <v>217914.6</v>
      </c>
    </row>
    <row r="152" spans="2:10" ht="38.25">
      <c r="B152" s="71"/>
      <c r="C152" s="71"/>
      <c r="D152" s="71"/>
      <c r="E152" s="10" t="s">
        <v>140</v>
      </c>
      <c r="F152" s="58"/>
      <c r="G152" s="58" t="s">
        <v>129</v>
      </c>
      <c r="H152" s="58"/>
      <c r="I152" s="58"/>
      <c r="J152" s="5">
        <v>298154.2</v>
      </c>
    </row>
    <row r="153" spans="2:10" ht="38.25">
      <c r="B153" s="71"/>
      <c r="C153" s="71"/>
      <c r="D153" s="71"/>
      <c r="E153" s="10" t="s">
        <v>141</v>
      </c>
      <c r="F153" s="58"/>
      <c r="G153" s="58" t="s">
        <v>130</v>
      </c>
      <c r="H153" s="58"/>
      <c r="I153" s="58"/>
      <c r="J153" s="5">
        <v>78776.49</v>
      </c>
    </row>
    <row r="154" spans="2:10" ht="38.25">
      <c r="B154" s="71"/>
      <c r="C154" s="71"/>
      <c r="D154" s="71"/>
      <c r="E154" s="10" t="s">
        <v>139</v>
      </c>
      <c r="F154" s="58" t="s">
        <v>131</v>
      </c>
      <c r="G154" s="58" t="s">
        <v>129</v>
      </c>
      <c r="H154" s="58"/>
      <c r="I154" s="58"/>
      <c r="J154" s="5">
        <v>308913.21</v>
      </c>
    </row>
    <row r="155" spans="2:10" ht="38.25">
      <c r="B155" s="71"/>
      <c r="C155" s="71"/>
      <c r="D155" s="71"/>
      <c r="E155" s="10" t="s">
        <v>140</v>
      </c>
      <c r="F155" s="58"/>
      <c r="G155" s="58" t="s">
        <v>129</v>
      </c>
      <c r="H155" s="58"/>
      <c r="I155" s="58"/>
      <c r="J155" s="5">
        <v>492277.59</v>
      </c>
    </row>
    <row r="156" spans="2:10" ht="38.25">
      <c r="B156" s="71"/>
      <c r="C156" s="71"/>
      <c r="D156" s="71"/>
      <c r="E156" s="10" t="s">
        <v>141</v>
      </c>
      <c r="F156" s="58"/>
      <c r="G156" s="58" t="s">
        <v>130</v>
      </c>
      <c r="H156" s="58"/>
      <c r="I156" s="58"/>
      <c r="J156" s="5">
        <v>78776.49</v>
      </c>
    </row>
    <row r="157" spans="2:10" ht="12.75">
      <c r="B157" s="76" t="s">
        <v>158</v>
      </c>
      <c r="C157" s="76"/>
      <c r="D157" s="76"/>
      <c r="E157" s="76"/>
      <c r="F157" s="76"/>
      <c r="G157" s="76"/>
      <c r="H157" s="76"/>
      <c r="I157" s="76"/>
      <c r="J157" s="76"/>
    </row>
    <row r="158" spans="2:10" s="13" customFormat="1" ht="114.75">
      <c r="B158" s="54" t="s">
        <v>189</v>
      </c>
      <c r="C158" s="55">
        <v>40639</v>
      </c>
      <c r="D158" s="54" t="s">
        <v>190</v>
      </c>
      <c r="E158" s="10" t="s">
        <v>188</v>
      </c>
      <c r="F158" s="53"/>
      <c r="G158" s="53"/>
      <c r="H158" s="53"/>
      <c r="I158" s="53"/>
      <c r="J158" s="50">
        <v>550</v>
      </c>
    </row>
    <row r="159" spans="2:10" s="13" customFormat="1" ht="39.75" customHeight="1">
      <c r="B159" s="59" t="s">
        <v>147</v>
      </c>
      <c r="C159" s="62" t="s">
        <v>149</v>
      </c>
      <c r="D159" s="59" t="s">
        <v>150</v>
      </c>
      <c r="E159" s="65" t="s">
        <v>187</v>
      </c>
      <c r="F159" s="66"/>
      <c r="G159" s="66"/>
      <c r="H159" s="66"/>
      <c r="I159" s="66"/>
      <c r="J159" s="66"/>
    </row>
    <row r="160" spans="2:10" s="13" customFormat="1" ht="39" customHeight="1">
      <c r="B160" s="60"/>
      <c r="C160" s="63"/>
      <c r="D160" s="60"/>
      <c r="E160" s="91" t="s">
        <v>151</v>
      </c>
      <c r="F160" s="92"/>
      <c r="G160" s="92"/>
      <c r="H160" s="92"/>
      <c r="I160" s="92"/>
      <c r="J160" s="93"/>
    </row>
    <row r="161" spans="2:10" ht="12.75" customHeight="1">
      <c r="B161" s="60"/>
      <c r="C161" s="63"/>
      <c r="D161" s="60"/>
      <c r="E161" s="2" t="s">
        <v>142</v>
      </c>
      <c r="F161" s="58" t="s">
        <v>4</v>
      </c>
      <c r="G161" s="3"/>
      <c r="H161" s="3"/>
      <c r="I161" s="31"/>
      <c r="J161" s="31">
        <v>4900</v>
      </c>
    </row>
    <row r="162" spans="2:10" ht="12.75">
      <c r="B162" s="60"/>
      <c r="C162" s="63"/>
      <c r="D162" s="60"/>
      <c r="E162" s="2" t="s">
        <v>143</v>
      </c>
      <c r="F162" s="58"/>
      <c r="G162" s="2"/>
      <c r="H162" s="2"/>
      <c r="I162" s="31"/>
      <c r="J162" s="31">
        <v>5100</v>
      </c>
    </row>
    <row r="163" spans="2:10" ht="12.75">
      <c r="B163" s="60"/>
      <c r="C163" s="63"/>
      <c r="D163" s="60"/>
      <c r="E163" s="2" t="s">
        <v>144</v>
      </c>
      <c r="F163" s="58" t="s">
        <v>145</v>
      </c>
      <c r="G163" s="2"/>
      <c r="H163" s="2"/>
      <c r="I163" s="31"/>
      <c r="J163" s="31">
        <v>3550</v>
      </c>
    </row>
    <row r="164" spans="2:10" ht="12.75">
      <c r="B164" s="60"/>
      <c r="C164" s="63"/>
      <c r="D164" s="60"/>
      <c r="E164" s="2" t="s">
        <v>146</v>
      </c>
      <c r="F164" s="58"/>
      <c r="G164" s="3"/>
      <c r="H164" s="3"/>
      <c r="I164" s="31"/>
      <c r="J164" s="31">
        <v>3850</v>
      </c>
    </row>
    <row r="165" spans="2:10" ht="12.75">
      <c r="B165" s="60"/>
      <c r="C165" s="63"/>
      <c r="D165" s="60"/>
      <c r="E165" s="2" t="s">
        <v>7</v>
      </c>
      <c r="F165" s="58"/>
      <c r="G165" s="3"/>
      <c r="H165" s="3"/>
      <c r="I165" s="31"/>
      <c r="J165" s="31">
        <v>4050</v>
      </c>
    </row>
    <row r="166" spans="2:10" ht="26.25" customHeight="1">
      <c r="B166" s="60"/>
      <c r="C166" s="63"/>
      <c r="D166" s="60"/>
      <c r="E166" s="65" t="s">
        <v>152</v>
      </c>
      <c r="F166" s="67"/>
      <c r="G166" s="67"/>
      <c r="H166" s="67"/>
      <c r="I166" s="67"/>
      <c r="J166" s="68"/>
    </row>
    <row r="167" spans="2:10" ht="12.75">
      <c r="B167" s="60"/>
      <c r="C167" s="63"/>
      <c r="D167" s="60"/>
      <c r="E167" s="2" t="s">
        <v>142</v>
      </c>
      <c r="F167" s="58" t="s">
        <v>4</v>
      </c>
      <c r="G167" s="3"/>
      <c r="H167" s="3"/>
      <c r="I167" s="31"/>
      <c r="J167" s="2">
        <v>6498</v>
      </c>
    </row>
    <row r="168" spans="2:10" ht="12.75">
      <c r="B168" s="60"/>
      <c r="C168" s="63"/>
      <c r="D168" s="60"/>
      <c r="E168" s="2" t="s">
        <v>143</v>
      </c>
      <c r="F168" s="58"/>
      <c r="G168" s="2"/>
      <c r="H168" s="2"/>
      <c r="I168" s="31"/>
      <c r="J168" s="2">
        <v>6958</v>
      </c>
    </row>
    <row r="169" spans="2:10" ht="12.75">
      <c r="B169" s="60"/>
      <c r="C169" s="63"/>
      <c r="D169" s="60"/>
      <c r="E169" s="2" t="s">
        <v>144</v>
      </c>
      <c r="F169" s="58" t="s">
        <v>145</v>
      </c>
      <c r="G169" s="2"/>
      <c r="H169" s="2"/>
      <c r="I169" s="31"/>
      <c r="J169" s="2">
        <v>5060</v>
      </c>
    </row>
    <row r="170" spans="2:10" ht="12.75">
      <c r="B170" s="60"/>
      <c r="C170" s="63"/>
      <c r="D170" s="60"/>
      <c r="E170" s="2" t="s">
        <v>146</v>
      </c>
      <c r="F170" s="58"/>
      <c r="G170" s="3"/>
      <c r="H170" s="3"/>
      <c r="I170" s="31"/>
      <c r="J170" s="2">
        <v>5750</v>
      </c>
    </row>
    <row r="171" spans="2:10" ht="12.75">
      <c r="B171" s="60"/>
      <c r="C171" s="63"/>
      <c r="D171" s="60"/>
      <c r="E171" s="2" t="s">
        <v>7</v>
      </c>
      <c r="F171" s="58"/>
      <c r="G171" s="3"/>
      <c r="H171" s="3"/>
      <c r="I171" s="31"/>
      <c r="J171" s="2">
        <v>5980</v>
      </c>
    </row>
    <row r="172" spans="2:10" ht="27.75" customHeight="1">
      <c r="B172" s="60"/>
      <c r="C172" s="63"/>
      <c r="D172" s="60"/>
      <c r="E172" s="65" t="s">
        <v>153</v>
      </c>
      <c r="F172" s="67"/>
      <c r="G172" s="67"/>
      <c r="H172" s="67"/>
      <c r="I172" s="67"/>
      <c r="J172" s="68"/>
    </row>
    <row r="173" spans="2:10" ht="12.75">
      <c r="B173" s="60"/>
      <c r="C173" s="63"/>
      <c r="D173" s="60"/>
      <c r="E173" s="2" t="s">
        <v>142</v>
      </c>
      <c r="F173" s="58" t="s">
        <v>4</v>
      </c>
      <c r="G173" s="3"/>
      <c r="H173" s="3"/>
      <c r="I173" s="31"/>
      <c r="J173" s="2">
        <v>7464</v>
      </c>
    </row>
    <row r="174" spans="2:10" ht="12.75">
      <c r="B174" s="60"/>
      <c r="C174" s="63"/>
      <c r="D174" s="60"/>
      <c r="E174" s="2" t="s">
        <v>143</v>
      </c>
      <c r="F174" s="58"/>
      <c r="G174" s="2"/>
      <c r="H174" s="2"/>
      <c r="I174" s="31"/>
      <c r="J174" s="2">
        <v>8027</v>
      </c>
    </row>
    <row r="175" spans="2:10" ht="12.75">
      <c r="B175" s="60"/>
      <c r="C175" s="63"/>
      <c r="D175" s="60"/>
      <c r="E175" s="2" t="s">
        <v>144</v>
      </c>
      <c r="F175" s="58" t="s">
        <v>145</v>
      </c>
      <c r="G175" s="2"/>
      <c r="H175" s="2"/>
      <c r="I175" s="31"/>
      <c r="J175" s="2">
        <v>6406</v>
      </c>
    </row>
    <row r="176" spans="2:10" ht="12.75">
      <c r="B176" s="60"/>
      <c r="C176" s="63"/>
      <c r="D176" s="60"/>
      <c r="E176" s="2" t="s">
        <v>146</v>
      </c>
      <c r="F176" s="58"/>
      <c r="G176" s="3"/>
      <c r="H176" s="3"/>
      <c r="I176" s="31"/>
      <c r="J176" s="2">
        <v>6705</v>
      </c>
    </row>
    <row r="177" spans="2:10" ht="12.75">
      <c r="B177" s="60"/>
      <c r="C177" s="63"/>
      <c r="D177" s="60"/>
      <c r="E177" s="2" t="s">
        <v>7</v>
      </c>
      <c r="F177" s="58"/>
      <c r="G177" s="3"/>
      <c r="H177" s="3"/>
      <c r="I177" s="31"/>
      <c r="J177" s="2">
        <v>6935</v>
      </c>
    </row>
    <row r="178" spans="2:10" ht="26.25" customHeight="1">
      <c r="B178" s="60"/>
      <c r="C178" s="63"/>
      <c r="D178" s="60"/>
      <c r="E178" s="65" t="s">
        <v>154</v>
      </c>
      <c r="F178" s="67"/>
      <c r="G178" s="67"/>
      <c r="H178" s="67"/>
      <c r="I178" s="67"/>
      <c r="J178" s="68"/>
    </row>
    <row r="179" spans="2:10" ht="12.75">
      <c r="B179" s="60"/>
      <c r="C179" s="63"/>
      <c r="D179" s="60"/>
      <c r="E179" s="2" t="s">
        <v>142</v>
      </c>
      <c r="F179" s="58" t="s">
        <v>4</v>
      </c>
      <c r="G179" s="3"/>
      <c r="H179" s="3"/>
      <c r="I179" s="31"/>
      <c r="J179" s="2">
        <v>11213</v>
      </c>
    </row>
    <row r="180" spans="2:10" ht="12.75">
      <c r="B180" s="60"/>
      <c r="C180" s="63"/>
      <c r="D180" s="60"/>
      <c r="E180" s="2" t="s">
        <v>143</v>
      </c>
      <c r="F180" s="58"/>
      <c r="G180" s="2"/>
      <c r="H180" s="2"/>
      <c r="I180" s="31"/>
      <c r="J180" s="2">
        <v>11960</v>
      </c>
    </row>
    <row r="181" spans="2:10" ht="12.75">
      <c r="B181" s="60"/>
      <c r="C181" s="63"/>
      <c r="D181" s="60"/>
      <c r="E181" s="2" t="s">
        <v>144</v>
      </c>
      <c r="F181" s="58" t="s">
        <v>145</v>
      </c>
      <c r="G181" s="2"/>
      <c r="H181" s="2"/>
      <c r="I181" s="31"/>
      <c r="J181" s="2">
        <v>9718</v>
      </c>
    </row>
    <row r="182" spans="2:10" ht="12.75">
      <c r="B182" s="60"/>
      <c r="C182" s="63"/>
      <c r="D182" s="60"/>
      <c r="E182" s="2" t="s">
        <v>146</v>
      </c>
      <c r="F182" s="58"/>
      <c r="G182" s="3"/>
      <c r="H182" s="3"/>
      <c r="I182" s="31"/>
      <c r="J182" s="2">
        <v>10350</v>
      </c>
    </row>
    <row r="183" spans="2:10" ht="12.75">
      <c r="B183" s="60"/>
      <c r="C183" s="63"/>
      <c r="D183" s="60"/>
      <c r="E183" s="2" t="s">
        <v>7</v>
      </c>
      <c r="F183" s="58"/>
      <c r="G183" s="3"/>
      <c r="H183" s="3"/>
      <c r="I183" s="31"/>
      <c r="J183" s="2">
        <v>10580</v>
      </c>
    </row>
    <row r="184" spans="2:10" ht="26.25" customHeight="1">
      <c r="B184" s="60"/>
      <c r="C184" s="63"/>
      <c r="D184" s="60"/>
      <c r="E184" s="65" t="s">
        <v>155</v>
      </c>
      <c r="F184" s="67"/>
      <c r="G184" s="67"/>
      <c r="H184" s="67"/>
      <c r="I184" s="67"/>
      <c r="J184" s="68"/>
    </row>
    <row r="185" spans="2:10" ht="12.75">
      <c r="B185" s="60"/>
      <c r="C185" s="63"/>
      <c r="D185" s="60"/>
      <c r="E185" s="2" t="s">
        <v>142</v>
      </c>
      <c r="F185" s="58" t="s">
        <v>4</v>
      </c>
      <c r="G185" s="3"/>
      <c r="H185" s="3"/>
      <c r="I185" s="31"/>
      <c r="J185" s="2">
        <v>12708</v>
      </c>
    </row>
    <row r="186" spans="2:10" ht="12.75">
      <c r="B186" s="60"/>
      <c r="C186" s="63"/>
      <c r="D186" s="60"/>
      <c r="E186" s="2" t="s">
        <v>143</v>
      </c>
      <c r="F186" s="58"/>
      <c r="G186" s="2"/>
      <c r="H186" s="2"/>
      <c r="I186" s="31"/>
      <c r="J186" s="2">
        <v>13455</v>
      </c>
    </row>
    <row r="187" spans="2:10" ht="12.75">
      <c r="B187" s="60"/>
      <c r="C187" s="63"/>
      <c r="D187" s="60"/>
      <c r="E187" s="2" t="s">
        <v>144</v>
      </c>
      <c r="F187" s="58" t="s">
        <v>145</v>
      </c>
      <c r="G187" s="2"/>
      <c r="H187" s="2"/>
      <c r="I187" s="31"/>
      <c r="J187" s="2">
        <v>11213</v>
      </c>
    </row>
    <row r="188" spans="2:10" ht="12.75">
      <c r="B188" s="60"/>
      <c r="C188" s="63"/>
      <c r="D188" s="60"/>
      <c r="E188" s="2" t="s">
        <v>146</v>
      </c>
      <c r="F188" s="58"/>
      <c r="G188" s="3"/>
      <c r="H188" s="3"/>
      <c r="I188" s="31"/>
      <c r="J188" s="2">
        <v>11845</v>
      </c>
    </row>
    <row r="189" spans="2:10" ht="12.75">
      <c r="B189" s="60"/>
      <c r="C189" s="63"/>
      <c r="D189" s="60"/>
      <c r="E189" s="2" t="s">
        <v>7</v>
      </c>
      <c r="F189" s="58"/>
      <c r="G189" s="3"/>
      <c r="H189" s="3"/>
      <c r="I189" s="31"/>
      <c r="J189" s="2">
        <v>12075</v>
      </c>
    </row>
    <row r="190" spans="2:10" ht="27.75" customHeight="1">
      <c r="B190" s="60"/>
      <c r="C190" s="63"/>
      <c r="D190" s="60"/>
      <c r="E190" s="65" t="s">
        <v>156</v>
      </c>
      <c r="F190" s="67"/>
      <c r="G190" s="67"/>
      <c r="H190" s="67"/>
      <c r="I190" s="67"/>
      <c r="J190" s="68"/>
    </row>
    <row r="191" spans="2:10" ht="12.75">
      <c r="B191" s="60"/>
      <c r="C191" s="63"/>
      <c r="D191" s="60"/>
      <c r="E191" s="2" t="s">
        <v>142</v>
      </c>
      <c r="F191" s="58" t="s">
        <v>4</v>
      </c>
      <c r="G191" s="3"/>
      <c r="H191" s="3"/>
      <c r="I191" s="31"/>
      <c r="J191" s="2">
        <v>13455</v>
      </c>
    </row>
    <row r="192" spans="2:10" ht="12.75">
      <c r="B192" s="60"/>
      <c r="C192" s="63"/>
      <c r="D192" s="60"/>
      <c r="E192" s="2" t="s">
        <v>143</v>
      </c>
      <c r="F192" s="58"/>
      <c r="G192" s="2"/>
      <c r="H192" s="2"/>
      <c r="I192" s="31"/>
      <c r="J192" s="2">
        <v>13800</v>
      </c>
    </row>
    <row r="193" spans="2:10" ht="12.75">
      <c r="B193" s="60"/>
      <c r="C193" s="63"/>
      <c r="D193" s="60"/>
      <c r="E193" s="2" t="s">
        <v>144</v>
      </c>
      <c r="F193" s="58" t="s">
        <v>145</v>
      </c>
      <c r="G193" s="2"/>
      <c r="H193" s="2"/>
      <c r="I193" s="31"/>
      <c r="J193" s="2">
        <v>11960</v>
      </c>
    </row>
    <row r="194" spans="2:10" ht="12.75">
      <c r="B194" s="60"/>
      <c r="C194" s="63"/>
      <c r="D194" s="60"/>
      <c r="E194" s="2" t="s">
        <v>146</v>
      </c>
      <c r="F194" s="58"/>
      <c r="G194" s="3"/>
      <c r="H194" s="3"/>
      <c r="I194" s="31"/>
      <c r="J194" s="2">
        <v>12593</v>
      </c>
    </row>
    <row r="195" spans="2:10" ht="12.75">
      <c r="B195" s="60"/>
      <c r="C195" s="63"/>
      <c r="D195" s="60"/>
      <c r="E195" s="2" t="s">
        <v>7</v>
      </c>
      <c r="F195" s="58"/>
      <c r="G195" s="3"/>
      <c r="H195" s="3"/>
      <c r="I195" s="31"/>
      <c r="J195" s="2">
        <v>12823</v>
      </c>
    </row>
    <row r="196" spans="2:10" ht="25.5" customHeight="1">
      <c r="B196" s="60"/>
      <c r="C196" s="63"/>
      <c r="D196" s="60"/>
      <c r="E196" s="65" t="s">
        <v>157</v>
      </c>
      <c r="F196" s="67"/>
      <c r="G196" s="67"/>
      <c r="H196" s="67"/>
      <c r="I196" s="67"/>
      <c r="J196" s="68"/>
    </row>
    <row r="197" spans="2:10" ht="12.75">
      <c r="B197" s="60"/>
      <c r="C197" s="63"/>
      <c r="D197" s="60"/>
      <c r="E197" s="2" t="s">
        <v>142</v>
      </c>
      <c r="F197" s="58" t="s">
        <v>4</v>
      </c>
      <c r="G197" s="3"/>
      <c r="H197" s="3"/>
      <c r="I197" s="31"/>
      <c r="J197" s="2">
        <v>13743</v>
      </c>
    </row>
    <row r="198" spans="2:10" ht="12.75">
      <c r="B198" s="60"/>
      <c r="C198" s="63"/>
      <c r="D198" s="60"/>
      <c r="E198" s="2" t="s">
        <v>143</v>
      </c>
      <c r="F198" s="58"/>
      <c r="G198" s="2"/>
      <c r="H198" s="2"/>
      <c r="I198" s="31"/>
      <c r="J198" s="2">
        <v>13892</v>
      </c>
    </row>
    <row r="199" spans="2:10" ht="12.75">
      <c r="B199" s="60"/>
      <c r="C199" s="63"/>
      <c r="D199" s="60"/>
      <c r="E199" s="2" t="s">
        <v>144</v>
      </c>
      <c r="F199" s="58" t="s">
        <v>145</v>
      </c>
      <c r="G199" s="2"/>
      <c r="H199" s="2"/>
      <c r="I199" s="31"/>
      <c r="J199" s="2">
        <v>12213</v>
      </c>
    </row>
    <row r="200" spans="2:10" ht="12.75">
      <c r="B200" s="60"/>
      <c r="C200" s="63"/>
      <c r="D200" s="60"/>
      <c r="E200" s="2" t="s">
        <v>146</v>
      </c>
      <c r="F200" s="58"/>
      <c r="G200" s="3"/>
      <c r="H200" s="3"/>
      <c r="I200" s="31"/>
      <c r="J200" s="2">
        <v>13225</v>
      </c>
    </row>
    <row r="201" spans="2:10" ht="12.75">
      <c r="B201" s="60"/>
      <c r="C201" s="63"/>
      <c r="D201" s="60"/>
      <c r="E201" s="2" t="s">
        <v>7</v>
      </c>
      <c r="F201" s="58"/>
      <c r="G201" s="3"/>
      <c r="H201" s="3"/>
      <c r="I201" s="31"/>
      <c r="J201" s="2">
        <v>14203</v>
      </c>
    </row>
    <row r="202" spans="2:10" ht="39" customHeight="1">
      <c r="B202" s="61"/>
      <c r="C202" s="64"/>
      <c r="D202" s="61"/>
      <c r="E202" s="96" t="s">
        <v>148</v>
      </c>
      <c r="F202" s="97"/>
      <c r="G202" s="97"/>
      <c r="H202" s="97"/>
      <c r="I202" s="97"/>
      <c r="J202" s="97"/>
    </row>
    <row r="203" spans="2:16" ht="15.75" customHeight="1">
      <c r="B203" s="73" t="s">
        <v>160</v>
      </c>
      <c r="C203" s="73"/>
      <c r="D203" s="73"/>
      <c r="E203" s="73"/>
      <c r="F203" s="73"/>
      <c r="G203" s="73"/>
      <c r="H203" s="73"/>
      <c r="I203" s="73"/>
      <c r="J203" s="73"/>
      <c r="K203" s="43"/>
      <c r="L203" s="44"/>
      <c r="M203" s="45"/>
      <c r="N203" s="45"/>
      <c r="O203" s="45"/>
      <c r="P203" s="45"/>
    </row>
    <row r="204" spans="2:16" s="13" customFormat="1" ht="106.5" customHeight="1">
      <c r="B204" s="59" t="s">
        <v>168</v>
      </c>
      <c r="C204" s="59" t="s">
        <v>169</v>
      </c>
      <c r="D204" s="59" t="s">
        <v>170</v>
      </c>
      <c r="E204" s="10" t="s">
        <v>47</v>
      </c>
      <c r="F204" s="56"/>
      <c r="G204" s="56"/>
      <c r="H204" s="56"/>
      <c r="I204" s="56"/>
      <c r="J204" s="56"/>
      <c r="K204" s="43"/>
      <c r="L204" s="44"/>
      <c r="M204" s="45"/>
      <c r="N204" s="45"/>
      <c r="O204" s="45"/>
      <c r="P204" s="45"/>
    </row>
    <row r="205" spans="2:16" s="13" customFormat="1" ht="25.5" customHeight="1">
      <c r="B205" s="60"/>
      <c r="C205" s="60"/>
      <c r="D205" s="60"/>
      <c r="E205" s="11" t="s">
        <v>48</v>
      </c>
      <c r="F205" s="56"/>
      <c r="G205" s="56"/>
      <c r="H205" s="56"/>
      <c r="I205" s="56"/>
      <c r="J205" s="14">
        <v>466.1</v>
      </c>
      <c r="K205" s="43"/>
      <c r="L205" s="44"/>
      <c r="M205" s="45"/>
      <c r="N205" s="45"/>
      <c r="O205" s="45"/>
      <c r="P205" s="45"/>
    </row>
    <row r="206" spans="2:16" s="13" customFormat="1" ht="25.5" customHeight="1">
      <c r="B206" s="60"/>
      <c r="C206" s="60"/>
      <c r="D206" s="60"/>
      <c r="E206" s="11" t="s">
        <v>49</v>
      </c>
      <c r="F206" s="56"/>
      <c r="G206" s="56"/>
      <c r="H206" s="56"/>
      <c r="I206" s="56"/>
      <c r="J206" s="35">
        <v>550</v>
      </c>
      <c r="K206" s="43"/>
      <c r="L206" s="44"/>
      <c r="M206" s="45"/>
      <c r="N206" s="45"/>
      <c r="O206" s="45"/>
      <c r="P206" s="45"/>
    </row>
    <row r="207" spans="2:10" ht="56.25" customHeight="1">
      <c r="B207" s="60"/>
      <c r="C207" s="60"/>
      <c r="D207" s="60"/>
      <c r="E207" s="98" t="s">
        <v>161</v>
      </c>
      <c r="F207" s="98"/>
      <c r="G207" s="98"/>
      <c r="H207" s="98"/>
      <c r="I207" s="98"/>
      <c r="J207" s="98"/>
    </row>
    <row r="208" spans="2:10" ht="12.75">
      <c r="B208" s="60"/>
      <c r="C208" s="60"/>
      <c r="D208" s="60"/>
      <c r="E208" s="95" t="s">
        <v>164</v>
      </c>
      <c r="F208" s="95"/>
      <c r="G208" s="95"/>
      <c r="H208" s="95"/>
      <c r="I208" s="95"/>
      <c r="J208" s="95"/>
    </row>
    <row r="209" spans="2:10" ht="24" customHeight="1">
      <c r="B209" s="60"/>
      <c r="C209" s="60"/>
      <c r="D209" s="60"/>
      <c r="E209" s="2" t="s">
        <v>5</v>
      </c>
      <c r="F209" s="58" t="s">
        <v>167</v>
      </c>
      <c r="G209" s="46">
        <f>+I209*1.4</f>
        <v>14699.999999999998</v>
      </c>
      <c r="H209" s="46">
        <f>+I209*1.2</f>
        <v>12600</v>
      </c>
      <c r="I209" s="47">
        <v>10500</v>
      </c>
      <c r="J209" s="46"/>
    </row>
    <row r="210" spans="2:10" ht="24" customHeight="1">
      <c r="B210" s="60"/>
      <c r="C210" s="60"/>
      <c r="D210" s="60"/>
      <c r="E210" s="2" t="s">
        <v>119</v>
      </c>
      <c r="F210" s="58"/>
      <c r="G210" s="46">
        <f>+I210*1.4</f>
        <v>16099.999999999998</v>
      </c>
      <c r="H210" s="46">
        <f>+I210*1.2</f>
        <v>13800</v>
      </c>
      <c r="I210" s="47">
        <v>11500</v>
      </c>
      <c r="J210" s="46"/>
    </row>
    <row r="211" spans="2:10" ht="12.75">
      <c r="B211" s="60"/>
      <c r="C211" s="60"/>
      <c r="D211" s="60"/>
      <c r="E211" s="2" t="s">
        <v>5</v>
      </c>
      <c r="F211" s="58" t="s">
        <v>162</v>
      </c>
      <c r="G211" s="46">
        <f>+I211*1.4</f>
        <v>12600</v>
      </c>
      <c r="H211" s="46">
        <f>+I211*1.2</f>
        <v>10800</v>
      </c>
      <c r="I211" s="47">
        <v>9000</v>
      </c>
      <c r="J211" s="46"/>
    </row>
    <row r="212" spans="2:10" ht="12.75">
      <c r="B212" s="60"/>
      <c r="C212" s="60"/>
      <c r="D212" s="60"/>
      <c r="E212" s="2" t="s">
        <v>119</v>
      </c>
      <c r="F212" s="58"/>
      <c r="G212" s="46">
        <f>+I212*1.4</f>
        <v>14000</v>
      </c>
      <c r="H212" s="46">
        <f>+I212*1.2</f>
        <v>12000</v>
      </c>
      <c r="I212" s="47">
        <v>10000</v>
      </c>
      <c r="J212" s="46"/>
    </row>
    <row r="213" spans="2:10" ht="24" customHeight="1">
      <c r="B213" s="60"/>
      <c r="C213" s="60"/>
      <c r="D213" s="60"/>
      <c r="E213" s="99" t="s">
        <v>191</v>
      </c>
      <c r="F213" s="99"/>
      <c r="G213" s="99"/>
      <c r="H213" s="99"/>
      <c r="I213" s="99"/>
      <c r="J213" s="99"/>
    </row>
    <row r="214" spans="2:10" ht="19.5" customHeight="1">
      <c r="B214" s="60"/>
      <c r="C214" s="60"/>
      <c r="D214" s="60"/>
      <c r="E214" s="2" t="s">
        <v>5</v>
      </c>
      <c r="F214" s="58" t="s">
        <v>167</v>
      </c>
      <c r="G214" s="46">
        <f>+I214*1.4</f>
        <v>10500</v>
      </c>
      <c r="H214" s="46">
        <f>+I214*1.2</f>
        <v>9000</v>
      </c>
      <c r="I214" s="47">
        <v>7500</v>
      </c>
      <c r="J214" s="46"/>
    </row>
    <row r="215" spans="2:10" ht="19.5" customHeight="1">
      <c r="B215" s="60"/>
      <c r="C215" s="60"/>
      <c r="D215" s="60"/>
      <c r="E215" s="2" t="s">
        <v>119</v>
      </c>
      <c r="F215" s="58"/>
      <c r="G215" s="46">
        <f>+I215*1.4</f>
        <v>14000</v>
      </c>
      <c r="H215" s="46">
        <f>+I215*1.2</f>
        <v>12000</v>
      </c>
      <c r="I215" s="47">
        <v>10000</v>
      </c>
      <c r="J215" s="46"/>
    </row>
    <row r="216" spans="2:10" ht="12.75">
      <c r="B216" s="60"/>
      <c r="C216" s="60"/>
      <c r="D216" s="60"/>
      <c r="E216" s="2" t="s">
        <v>5</v>
      </c>
      <c r="F216" s="58" t="s">
        <v>162</v>
      </c>
      <c r="G216" s="46">
        <f>+I216*1.4</f>
        <v>7000</v>
      </c>
      <c r="H216" s="46">
        <f>+I216*1.2</f>
        <v>6000</v>
      </c>
      <c r="I216" s="47">
        <v>5000</v>
      </c>
      <c r="J216" s="46"/>
    </row>
    <row r="217" spans="2:10" ht="12.75">
      <c r="B217" s="60"/>
      <c r="C217" s="60"/>
      <c r="D217" s="60"/>
      <c r="E217" s="2" t="s">
        <v>119</v>
      </c>
      <c r="F217" s="58"/>
      <c r="G217" s="46">
        <f>+I217*1.4</f>
        <v>9800</v>
      </c>
      <c r="H217" s="46">
        <f>+I217*1.2</f>
        <v>8400</v>
      </c>
      <c r="I217" s="47">
        <v>7000</v>
      </c>
      <c r="J217" s="46"/>
    </row>
    <row r="218" spans="2:10" ht="12.75">
      <c r="B218" s="60"/>
      <c r="C218" s="60"/>
      <c r="D218" s="60"/>
      <c r="E218" s="99" t="s">
        <v>165</v>
      </c>
      <c r="F218" s="99"/>
      <c r="G218" s="99"/>
      <c r="H218" s="99"/>
      <c r="I218" s="99"/>
      <c r="J218" s="99"/>
    </row>
    <row r="219" spans="2:10" ht="19.5" customHeight="1">
      <c r="B219" s="60"/>
      <c r="C219" s="60"/>
      <c r="D219" s="60"/>
      <c r="E219" s="2" t="s">
        <v>5</v>
      </c>
      <c r="F219" s="58" t="s">
        <v>167</v>
      </c>
      <c r="G219" s="46">
        <f>+I219*1.4</f>
        <v>5600</v>
      </c>
      <c r="H219" s="46">
        <f>+I219*1.2</f>
        <v>4800</v>
      </c>
      <c r="I219" s="47">
        <v>4000</v>
      </c>
      <c r="J219" s="46"/>
    </row>
    <row r="220" spans="2:10" ht="19.5" customHeight="1">
      <c r="B220" s="60"/>
      <c r="C220" s="60"/>
      <c r="D220" s="60"/>
      <c r="E220" s="2" t="s">
        <v>119</v>
      </c>
      <c r="F220" s="58"/>
      <c r="G220" s="46">
        <f>+I220*1.4</f>
        <v>8400</v>
      </c>
      <c r="H220" s="46">
        <f>+I220*1.2</f>
        <v>7200</v>
      </c>
      <c r="I220" s="47">
        <v>6000</v>
      </c>
      <c r="J220" s="46"/>
    </row>
    <row r="221" spans="2:10" ht="12.75">
      <c r="B221" s="60"/>
      <c r="C221" s="60"/>
      <c r="D221" s="60"/>
      <c r="E221" s="2" t="s">
        <v>5</v>
      </c>
      <c r="F221" s="58" t="s">
        <v>162</v>
      </c>
      <c r="G221" s="46">
        <f>+I221*1.4</f>
        <v>4200</v>
      </c>
      <c r="H221" s="46">
        <f>+I221*1.2</f>
        <v>3600</v>
      </c>
      <c r="I221" s="47">
        <v>3000</v>
      </c>
      <c r="J221" s="46"/>
    </row>
    <row r="222" spans="2:10" ht="12.75">
      <c r="B222" s="60"/>
      <c r="C222" s="60"/>
      <c r="D222" s="60"/>
      <c r="E222" s="2" t="s">
        <v>119</v>
      </c>
      <c r="F222" s="58"/>
      <c r="G222" s="46">
        <f>+I222*1.4</f>
        <v>7000</v>
      </c>
      <c r="H222" s="46">
        <f>+I222*1.2</f>
        <v>6000</v>
      </c>
      <c r="I222" s="47">
        <v>5000</v>
      </c>
      <c r="J222" s="46"/>
    </row>
    <row r="223" spans="2:10" ht="59.25" customHeight="1">
      <c r="B223" s="60"/>
      <c r="C223" s="60"/>
      <c r="D223" s="60"/>
      <c r="E223" s="98" t="s">
        <v>163</v>
      </c>
      <c r="F223" s="98"/>
      <c r="G223" s="98"/>
      <c r="H223" s="98"/>
      <c r="I223" s="98"/>
      <c r="J223" s="98"/>
    </row>
    <row r="224" spans="2:10" ht="12.75">
      <c r="B224" s="60"/>
      <c r="C224" s="60"/>
      <c r="D224" s="60"/>
      <c r="E224" s="95" t="s">
        <v>164</v>
      </c>
      <c r="F224" s="95"/>
      <c r="G224" s="95"/>
      <c r="H224" s="95"/>
      <c r="I224" s="95"/>
      <c r="J224" s="95"/>
    </row>
    <row r="225" spans="2:10" ht="19.5" customHeight="1">
      <c r="B225" s="60"/>
      <c r="C225" s="60"/>
      <c r="D225" s="60"/>
      <c r="E225" s="2" t="s">
        <v>5</v>
      </c>
      <c r="F225" s="58" t="s">
        <v>167</v>
      </c>
      <c r="G225" s="46">
        <f>+I225*1.4</f>
        <v>16099.999999999998</v>
      </c>
      <c r="H225" s="46">
        <f>+I225*1.2</f>
        <v>13800</v>
      </c>
      <c r="I225" s="47">
        <v>11500</v>
      </c>
      <c r="J225" s="46"/>
    </row>
    <row r="226" spans="2:10" ht="19.5" customHeight="1">
      <c r="B226" s="60"/>
      <c r="C226" s="60"/>
      <c r="D226" s="60"/>
      <c r="E226" s="2" t="s">
        <v>119</v>
      </c>
      <c r="F226" s="58"/>
      <c r="G226" s="46">
        <f>+I226*1.4</f>
        <v>17500</v>
      </c>
      <c r="H226" s="46">
        <f>+I226*1.2</f>
        <v>15000</v>
      </c>
      <c r="I226" s="47">
        <v>12500</v>
      </c>
      <c r="J226" s="46"/>
    </row>
    <row r="227" spans="2:10" ht="12.75" customHeight="1">
      <c r="B227" s="60"/>
      <c r="C227" s="60"/>
      <c r="D227" s="60"/>
      <c r="E227" s="2" t="s">
        <v>5</v>
      </c>
      <c r="F227" s="58" t="s">
        <v>162</v>
      </c>
      <c r="G227" s="46">
        <f>+I227*1.4</f>
        <v>14000</v>
      </c>
      <c r="H227" s="46">
        <f>+I227*1.2</f>
        <v>12000</v>
      </c>
      <c r="I227" s="47">
        <v>10000</v>
      </c>
      <c r="J227" s="46"/>
    </row>
    <row r="228" spans="2:10" ht="12.75">
      <c r="B228" s="60"/>
      <c r="C228" s="60"/>
      <c r="D228" s="60"/>
      <c r="E228" s="2" t="s">
        <v>119</v>
      </c>
      <c r="F228" s="58"/>
      <c r="G228" s="46">
        <f>+I228*1.4</f>
        <v>15399.999999999998</v>
      </c>
      <c r="H228" s="46">
        <f>+I228*1.2</f>
        <v>13200</v>
      </c>
      <c r="I228" s="47">
        <v>11000</v>
      </c>
      <c r="J228" s="46"/>
    </row>
    <row r="229" spans="2:10" ht="25.5" customHeight="1">
      <c r="B229" s="60"/>
      <c r="C229" s="60"/>
      <c r="D229" s="60"/>
      <c r="E229" s="99" t="s">
        <v>191</v>
      </c>
      <c r="F229" s="99"/>
      <c r="G229" s="99"/>
      <c r="H229" s="99"/>
      <c r="I229" s="99"/>
      <c r="J229" s="99"/>
    </row>
    <row r="230" spans="2:10" ht="19.5" customHeight="1">
      <c r="B230" s="60"/>
      <c r="C230" s="60"/>
      <c r="D230" s="60"/>
      <c r="E230" s="2" t="s">
        <v>5</v>
      </c>
      <c r="F230" s="58" t="s">
        <v>167</v>
      </c>
      <c r="G230" s="46">
        <f>+I230*1.4</f>
        <v>11900</v>
      </c>
      <c r="H230" s="46">
        <f>+I230*1.2</f>
        <v>10200</v>
      </c>
      <c r="I230" s="47">
        <v>8500</v>
      </c>
      <c r="J230" s="46"/>
    </row>
    <row r="231" spans="2:10" ht="19.5" customHeight="1">
      <c r="B231" s="60"/>
      <c r="C231" s="60"/>
      <c r="D231" s="60"/>
      <c r="E231" s="2" t="s">
        <v>119</v>
      </c>
      <c r="F231" s="58"/>
      <c r="G231" s="46">
        <f>+I231*1.4</f>
        <v>15399.999999999998</v>
      </c>
      <c r="H231" s="46">
        <f>+I231*1.2</f>
        <v>13200</v>
      </c>
      <c r="I231" s="47">
        <v>11000</v>
      </c>
      <c r="J231" s="46"/>
    </row>
    <row r="232" spans="2:10" ht="12.75">
      <c r="B232" s="60"/>
      <c r="C232" s="60"/>
      <c r="D232" s="60"/>
      <c r="E232" s="2" t="s">
        <v>5</v>
      </c>
      <c r="F232" s="58" t="s">
        <v>162</v>
      </c>
      <c r="G232" s="46">
        <f>+I232*1.4</f>
        <v>8400</v>
      </c>
      <c r="H232" s="46">
        <f>+I232*1.2</f>
        <v>7200</v>
      </c>
      <c r="I232" s="47">
        <v>6000</v>
      </c>
      <c r="J232" s="46"/>
    </row>
    <row r="233" spans="2:10" ht="12.75">
      <c r="B233" s="60"/>
      <c r="C233" s="60"/>
      <c r="D233" s="60"/>
      <c r="E233" s="2" t="s">
        <v>119</v>
      </c>
      <c r="F233" s="58"/>
      <c r="G233" s="46">
        <f>+I233*1.4</f>
        <v>11200</v>
      </c>
      <c r="H233" s="46">
        <f>+I233*1.2</f>
        <v>9600</v>
      </c>
      <c r="I233" s="47">
        <v>8000</v>
      </c>
      <c r="J233" s="46"/>
    </row>
    <row r="234" spans="2:10" ht="12.75">
      <c r="B234" s="60"/>
      <c r="C234" s="60"/>
      <c r="D234" s="60"/>
      <c r="E234" s="99" t="s">
        <v>165</v>
      </c>
      <c r="F234" s="99"/>
      <c r="G234" s="99"/>
      <c r="H234" s="99"/>
      <c r="I234" s="99"/>
      <c r="J234" s="99"/>
    </row>
    <row r="235" spans="2:10" ht="19.5" customHeight="1">
      <c r="B235" s="60"/>
      <c r="C235" s="60"/>
      <c r="D235" s="60"/>
      <c r="E235" s="2" t="s">
        <v>5</v>
      </c>
      <c r="F235" s="58" t="s">
        <v>167</v>
      </c>
      <c r="G235" s="46">
        <f>+I235*1.4</f>
        <v>7000</v>
      </c>
      <c r="H235" s="46">
        <f>+I235*1.2</f>
        <v>6000</v>
      </c>
      <c r="I235" s="47">
        <v>5000</v>
      </c>
      <c r="J235" s="46"/>
    </row>
    <row r="236" spans="2:10" ht="19.5" customHeight="1">
      <c r="B236" s="60"/>
      <c r="C236" s="60"/>
      <c r="D236" s="60"/>
      <c r="E236" s="2" t="s">
        <v>119</v>
      </c>
      <c r="F236" s="58"/>
      <c r="G236" s="46">
        <f>+I236*1.4</f>
        <v>9800</v>
      </c>
      <c r="H236" s="46">
        <f>+I236*1.2</f>
        <v>8400</v>
      </c>
      <c r="I236" s="47">
        <v>7000</v>
      </c>
      <c r="J236" s="46"/>
    </row>
    <row r="237" spans="2:10" ht="12.75">
      <c r="B237" s="60"/>
      <c r="C237" s="60"/>
      <c r="D237" s="60"/>
      <c r="E237" s="2" t="s">
        <v>5</v>
      </c>
      <c r="F237" s="58" t="s">
        <v>162</v>
      </c>
      <c r="G237" s="46">
        <f>+I237*1.4</f>
        <v>5600</v>
      </c>
      <c r="H237" s="46">
        <f>+I237*1.2</f>
        <v>4800</v>
      </c>
      <c r="I237" s="47">
        <v>4000</v>
      </c>
      <c r="J237" s="46"/>
    </row>
    <row r="238" spans="2:10" ht="12.75">
      <c r="B238" s="60"/>
      <c r="C238" s="60"/>
      <c r="D238" s="60"/>
      <c r="E238" s="2" t="s">
        <v>119</v>
      </c>
      <c r="F238" s="58"/>
      <c r="G238" s="46">
        <f>+I238*1.4</f>
        <v>8400</v>
      </c>
      <c r="H238" s="46">
        <f>+I238*1.2</f>
        <v>7200</v>
      </c>
      <c r="I238" s="47">
        <v>6000</v>
      </c>
      <c r="J238" s="46"/>
    </row>
    <row r="239" spans="2:10" ht="12.75">
      <c r="B239" s="60"/>
      <c r="C239" s="60"/>
      <c r="D239" s="60"/>
      <c r="E239" s="99" t="s">
        <v>166</v>
      </c>
      <c r="F239" s="99"/>
      <c r="G239" s="99"/>
      <c r="H239" s="99"/>
      <c r="I239" s="99"/>
      <c r="J239" s="99"/>
    </row>
    <row r="240" spans="2:10" ht="19.5" customHeight="1">
      <c r="B240" s="60"/>
      <c r="C240" s="60"/>
      <c r="D240" s="60"/>
      <c r="E240" s="2" t="s">
        <v>5</v>
      </c>
      <c r="F240" s="58" t="s">
        <v>167</v>
      </c>
      <c r="G240" s="46">
        <f>+I240*1.26</f>
        <v>9775.08</v>
      </c>
      <c r="H240" s="46">
        <f>+I240*1.2</f>
        <v>9309.6</v>
      </c>
      <c r="I240" s="47">
        <v>7758</v>
      </c>
      <c r="J240" s="46"/>
    </row>
    <row r="241" spans="2:10" ht="19.5" customHeight="1">
      <c r="B241" s="60"/>
      <c r="C241" s="60"/>
      <c r="D241" s="60"/>
      <c r="E241" s="2" t="s">
        <v>119</v>
      </c>
      <c r="F241" s="58"/>
      <c r="G241" s="46">
        <f>+I241*1.26</f>
        <v>9775.08</v>
      </c>
      <c r="H241" s="46">
        <f>+I241*1.2</f>
        <v>9309.6</v>
      </c>
      <c r="I241" s="47">
        <v>7758</v>
      </c>
      <c r="J241" s="46"/>
    </row>
    <row r="242" spans="2:10" ht="12.75">
      <c r="B242" s="60"/>
      <c r="C242" s="60"/>
      <c r="D242" s="60"/>
      <c r="E242" s="2" t="s">
        <v>5</v>
      </c>
      <c r="F242" s="58" t="s">
        <v>162</v>
      </c>
      <c r="G242" s="46">
        <f>+I242*1.26</f>
        <v>9775.08</v>
      </c>
      <c r="H242" s="46">
        <f>+I242*1.2</f>
        <v>9309.6</v>
      </c>
      <c r="I242" s="47">
        <v>7758</v>
      </c>
      <c r="J242" s="46"/>
    </row>
    <row r="243" spans="2:10" ht="12.75">
      <c r="B243" s="61"/>
      <c r="C243" s="61"/>
      <c r="D243" s="61"/>
      <c r="E243" s="2" t="s">
        <v>119</v>
      </c>
      <c r="F243" s="58"/>
      <c r="G243" s="46">
        <f>+I243*1.26</f>
        <v>9775.08</v>
      </c>
      <c r="H243" s="46">
        <f>+I243*1.2</f>
        <v>9309.6</v>
      </c>
      <c r="I243" s="47">
        <v>7758</v>
      </c>
      <c r="J243" s="46"/>
    </row>
  </sheetData>
  <sheetProtection/>
  <mergeCells count="144">
    <mergeCell ref="B203:J203"/>
    <mergeCell ref="B204:B243"/>
    <mergeCell ref="C204:C243"/>
    <mergeCell ref="D204:D243"/>
    <mergeCell ref="F232:F233"/>
    <mergeCell ref="F214:F215"/>
    <mergeCell ref="E207:J207"/>
    <mergeCell ref="F216:F217"/>
    <mergeCell ref="E218:J218"/>
    <mergeCell ref="F221:F222"/>
    <mergeCell ref="F237:F238"/>
    <mergeCell ref="E213:J213"/>
    <mergeCell ref="E229:J229"/>
    <mergeCell ref="F230:F231"/>
    <mergeCell ref="F242:F243"/>
    <mergeCell ref="F240:F241"/>
    <mergeCell ref="E223:J223"/>
    <mergeCell ref="E224:J224"/>
    <mergeCell ref="F225:F226"/>
    <mergeCell ref="F227:F228"/>
    <mergeCell ref="F211:F212"/>
    <mergeCell ref="E234:J234"/>
    <mergeCell ref="F235:F236"/>
    <mergeCell ref="E239:J239"/>
    <mergeCell ref="F219:F220"/>
    <mergeCell ref="F209:F210"/>
    <mergeCell ref="E172:J172"/>
    <mergeCell ref="F179:F180"/>
    <mergeCell ref="F181:F183"/>
    <mergeCell ref="E208:J208"/>
    <mergeCell ref="E202:J202"/>
    <mergeCell ref="E190:J190"/>
    <mergeCell ref="F197:F198"/>
    <mergeCell ref="F199:F201"/>
    <mergeCell ref="F193:F195"/>
    <mergeCell ref="D114:D116"/>
    <mergeCell ref="E178:J178"/>
    <mergeCell ref="F185:F186"/>
    <mergeCell ref="F187:F189"/>
    <mergeCell ref="E184:J184"/>
    <mergeCell ref="F191:F192"/>
    <mergeCell ref="B157:J157"/>
    <mergeCell ref="F161:F162"/>
    <mergeCell ref="F163:F165"/>
    <mergeCell ref="F167:F168"/>
    <mergeCell ref="E74:J74"/>
    <mergeCell ref="F75:F78"/>
    <mergeCell ref="E160:J160"/>
    <mergeCell ref="E166:J166"/>
    <mergeCell ref="F173:F174"/>
    <mergeCell ref="F175:F177"/>
    <mergeCell ref="F88:F112"/>
    <mergeCell ref="B113:J113"/>
    <mergeCell ref="B114:B116"/>
    <mergeCell ref="C114:C116"/>
    <mergeCell ref="E60:J60"/>
    <mergeCell ref="F61:F62"/>
    <mergeCell ref="E56:J56"/>
    <mergeCell ref="E79:J79"/>
    <mergeCell ref="F80:F86"/>
    <mergeCell ref="E87:J87"/>
    <mergeCell ref="E63:J63"/>
    <mergeCell ref="F64:F70"/>
    <mergeCell ref="E71:J71"/>
    <mergeCell ref="F72:F73"/>
    <mergeCell ref="B48:J48"/>
    <mergeCell ref="E51:J51"/>
    <mergeCell ref="B49:B112"/>
    <mergeCell ref="C49:C112"/>
    <mergeCell ref="D49:D112"/>
    <mergeCell ref="F21:F22"/>
    <mergeCell ref="F52:F53"/>
    <mergeCell ref="E54:J54"/>
    <mergeCell ref="E57:J57"/>
    <mergeCell ref="F58:F59"/>
    <mergeCell ref="F9:F13"/>
    <mergeCell ref="B5:B7"/>
    <mergeCell ref="C5:C7"/>
    <mergeCell ref="D5:D7"/>
    <mergeCell ref="F18:F19"/>
    <mergeCell ref="B8:J8"/>
    <mergeCell ref="G5:I6"/>
    <mergeCell ref="J5:J7"/>
    <mergeCell ref="B9:B16"/>
    <mergeCell ref="E5:F6"/>
    <mergeCell ref="C9:C16"/>
    <mergeCell ref="D9:D16"/>
    <mergeCell ref="F36:F37"/>
    <mergeCell ref="B32:B42"/>
    <mergeCell ref="C32:C42"/>
    <mergeCell ref="D32:D42"/>
    <mergeCell ref="B17:J17"/>
    <mergeCell ref="B18:B23"/>
    <mergeCell ref="F25:F26"/>
    <mergeCell ref="C18:C23"/>
    <mergeCell ref="D18:D23"/>
    <mergeCell ref="B25:B30"/>
    <mergeCell ref="C25:C30"/>
    <mergeCell ref="B44:B47"/>
    <mergeCell ref="C44:C47"/>
    <mergeCell ref="D44:D47"/>
    <mergeCell ref="B24:J24"/>
    <mergeCell ref="D25:D30"/>
    <mergeCell ref="B31:J31"/>
    <mergeCell ref="B43:J43"/>
    <mergeCell ref="B117:J117"/>
    <mergeCell ref="F119:F121"/>
    <mergeCell ref="B119:B124"/>
    <mergeCell ref="C119:C124"/>
    <mergeCell ref="D119:D124"/>
    <mergeCell ref="B146:J146"/>
    <mergeCell ref="F143:F145"/>
    <mergeCell ref="J140:J145"/>
    <mergeCell ref="B125:B145"/>
    <mergeCell ref="C125:C145"/>
    <mergeCell ref="F122:F124"/>
    <mergeCell ref="F126:F128"/>
    <mergeCell ref="F129:F131"/>
    <mergeCell ref="E139:J139"/>
    <mergeCell ref="B147:B156"/>
    <mergeCell ref="C147:C156"/>
    <mergeCell ref="D147:D156"/>
    <mergeCell ref="E150:J150"/>
    <mergeCell ref="F140:F142"/>
    <mergeCell ref="D125:D145"/>
    <mergeCell ref="E125:J125"/>
    <mergeCell ref="E132:J132"/>
    <mergeCell ref="F133:F135"/>
    <mergeCell ref="F136:F138"/>
    <mergeCell ref="F151:F153"/>
    <mergeCell ref="G151:I151"/>
    <mergeCell ref="G152:I152"/>
    <mergeCell ref="G153:I153"/>
    <mergeCell ref="G149:I149"/>
    <mergeCell ref="F154:F156"/>
    <mergeCell ref="G154:I154"/>
    <mergeCell ref="G155:I155"/>
    <mergeCell ref="G156:I156"/>
    <mergeCell ref="B159:B202"/>
    <mergeCell ref="C159:C202"/>
    <mergeCell ref="D159:D202"/>
    <mergeCell ref="F169:F171"/>
    <mergeCell ref="E159:J159"/>
    <mergeCell ref="E196:J196"/>
  </mergeCells>
  <printOptions/>
  <pageMargins left="0.35433070866141736" right="0.15748031496062992" top="0.35433070866141736" bottom="2.598425196850394" header="0.5118110236220472" footer="0.5118110236220472"/>
  <pageSetup fitToHeight="1" fitToWidth="1" horizontalDpi="600" verticalDpi="600" orientation="portrait"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Titova_YV</dc:creator>
  <cp:keywords/>
  <dc:description/>
  <cp:lastModifiedBy>Титова Юлия Викторовна</cp:lastModifiedBy>
  <cp:lastPrinted>2012-02-01T07:45:15Z</cp:lastPrinted>
  <dcterms:created xsi:type="dcterms:W3CDTF">2007-05-31T11:41:14Z</dcterms:created>
  <dcterms:modified xsi:type="dcterms:W3CDTF">2012-02-21T05:56:53Z</dcterms:modified>
  <cp:category/>
  <cp:version/>
  <cp:contentType/>
  <cp:contentStatus/>
</cp:coreProperties>
</file>