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Катюличка\Desktop\Работа\Документы на день\"/>
    </mc:Choice>
  </mc:AlternateContent>
  <bookViews>
    <workbookView xWindow="0" yWindow="0" windowWidth="20490" windowHeight="7170"/>
  </bookViews>
  <sheets>
    <sheet name="Лист1" sheetId="1" r:id="rId1"/>
  </sheets>
  <definedNames>
    <definedName name="_xlnm.Print_Area" localSheetId="0">Лист1!$A$1:$H$71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3" i="1" l="1"/>
  <c r="G42" i="1"/>
  <c r="H17" i="1" s="1"/>
  <c r="H16" i="1"/>
  <c r="H8" i="1" l="1"/>
  <c r="H9" i="1"/>
  <c r="H10" i="1"/>
  <c r="H11" i="1"/>
  <c r="H50" i="1" l="1"/>
  <c r="H51" i="1"/>
  <c r="H52" i="1"/>
  <c r="H49" i="1"/>
  <c r="H53" i="1" l="1"/>
  <c r="H18" i="1" s="1"/>
  <c r="H7" i="1"/>
  <c r="D65" i="1" l="1"/>
  <c r="H14" i="1"/>
  <c r="F65" i="1"/>
  <c r="E65" i="1" l="1"/>
  <c r="I65" i="1" s="1"/>
  <c r="H15" i="1"/>
  <c r="H19" i="1" s="1"/>
  <c r="G61" i="1" l="1"/>
  <c r="H20" i="1"/>
  <c r="H21" i="1" s="1"/>
  <c r="H22" i="1" s="1"/>
  <c r="H23" i="1" s="1"/>
</calcChain>
</file>

<file path=xl/sharedStrings.xml><?xml version="1.0" encoding="utf-8"?>
<sst xmlns="http://schemas.openxmlformats.org/spreadsheetml/2006/main" count="75" uniqueCount="63">
  <si>
    <t>СМЕТА РАСХОДОВ НА ВЫПОЛНЕНИЕ НИОКР</t>
  </si>
  <si>
    <t>№ п/п</t>
  </si>
  <si>
    <t>Представитель Исполнителя, принимающий участие в работе</t>
  </si>
  <si>
    <t>Сроки участия в работе</t>
  </si>
  <si>
    <r>
      <t>Трудозатраты исполнителя,</t>
    </r>
    <r>
      <rPr>
        <sz val="12"/>
        <color indexed="8"/>
        <rFont val="Times New Roman"/>
        <family val="1"/>
        <charset val="204"/>
      </rPr>
      <t xml:space="preserve"> рабочих чел-часов участия в оказании услуг</t>
    </r>
  </si>
  <si>
    <r>
      <t>Стоимость чел-часа работы исполнителя</t>
    </r>
    <r>
      <rPr>
        <sz val="12"/>
        <color indexed="8"/>
        <rFont val="Times New Roman"/>
        <family val="1"/>
        <charset val="204"/>
      </rPr>
      <t xml:space="preserve"> руб./чел-час</t>
    </r>
  </si>
  <si>
    <r>
      <t xml:space="preserve">Стоимость работы исполнителя </t>
    </r>
    <r>
      <rPr>
        <sz val="12"/>
        <color indexed="8"/>
        <rFont val="Times New Roman"/>
        <family val="1"/>
        <charset val="204"/>
      </rPr>
      <t>руб.</t>
    </r>
  </si>
  <si>
    <t>Должность</t>
  </si>
  <si>
    <t>начало</t>
  </si>
  <si>
    <t>окончание</t>
  </si>
  <si>
    <t>7=6*5</t>
  </si>
  <si>
    <t>РАСЧЕТ СТОИМОСТИ РАБОТ</t>
  </si>
  <si>
    <t>Итого затраты на оплату труда непосредственных исполнителей, руб.</t>
  </si>
  <si>
    <t>Материалы и комплектующие изделия</t>
  </si>
  <si>
    <t>Спецоборудование</t>
  </si>
  <si>
    <t>Командировочные расходы</t>
  </si>
  <si>
    <t>Полная себестоимость работ, руб.</t>
  </si>
  <si>
    <t>Всего стоимость работ без НДС, руб.</t>
  </si>
  <si>
    <t>НДС по ставке 20%</t>
  </si>
  <si>
    <t>ИТОГО стоимость работ с НДС, руб.</t>
  </si>
  <si>
    <t>Расшифровка расходов по статьям</t>
  </si>
  <si>
    <t xml:space="preserve">Расчет затрат на материалы и комплектующие изделия </t>
  </si>
  <si>
    <t>Наименование</t>
  </si>
  <si>
    <t>Детализация</t>
  </si>
  <si>
    <t>Стоимость, руб.</t>
  </si>
  <si>
    <t>Итого (без НДС):</t>
  </si>
  <si>
    <t xml:space="preserve"> Расчет затрат на спецоборудование для научных (экспериментальных) работ </t>
  </si>
  <si>
    <t>Количество, ед.</t>
  </si>
  <si>
    <t>Итого:</t>
  </si>
  <si>
    <t xml:space="preserve">Расчет командировочных расходов </t>
  </si>
  <si>
    <t>№ пп</t>
  </si>
  <si>
    <t>Пункт командировки</t>
  </si>
  <si>
    <t>Продолжительность 1-ой ком-ки, сут.</t>
  </si>
  <si>
    <t>ИТОГО гр.3*(гр.4*(гр.5+гр.6) + гр.7)</t>
  </si>
  <si>
    <t xml:space="preserve"> Расчет затрат на накладные расходы </t>
  </si>
  <si>
    <t>Наименование статьи расходов</t>
  </si>
  <si>
    <t>Итого, руб. без НДС</t>
  </si>
  <si>
    <t xml:space="preserve">Заработная плата административно-управленческого персонала   </t>
  </si>
  <si>
    <t xml:space="preserve">Отчисления в социальные фонды от начисленной заработной платы административно-управленческого персо-нала </t>
  </si>
  <si>
    <t>Аренда офисных помещений</t>
  </si>
  <si>
    <t>Прочие  расходы</t>
  </si>
  <si>
    <t xml:space="preserve">Расшифровка расчета ставки чел-часа по исполнителям </t>
  </si>
  <si>
    <t>Основная заработная плата</t>
  </si>
  <si>
    <t>Страховые взносы</t>
  </si>
  <si>
    <t>Страхование от несчастных случаев на производстве и проф. заболеваний</t>
  </si>
  <si>
    <t>Материальные затраты</t>
  </si>
  <si>
    <t>Амортизация основных средств</t>
  </si>
  <si>
    <t>Итого прямых затрат</t>
  </si>
  <si>
    <t>Этап</t>
  </si>
  <si>
    <t xml:space="preserve">ИТОГО </t>
  </si>
  <si>
    <t>Кол-во командировок*</t>
  </si>
  <si>
    <t>Суточные** (руб./сут.)</t>
  </si>
  <si>
    <t>Проживание**  (руб./сут.)</t>
  </si>
  <si>
    <t>Проезд*** (туда-обратно)</t>
  </si>
  <si>
    <t>Накладные расходы по ставке 30% от стоимости работ непосредственных исполнителей</t>
  </si>
  <si>
    <t>Рентабельность по ставке 10% от себестоимости работ, выполняемых своими силами</t>
  </si>
  <si>
    <t xml:space="preserve"> - </t>
  </si>
  <si>
    <t>….</t>
  </si>
  <si>
    <t>…</t>
  </si>
  <si>
    <t>Наименование работы</t>
  </si>
  <si>
    <t>Спецоборудование 1</t>
  </si>
  <si>
    <t>Спецоборудование 2</t>
  </si>
  <si>
    <t>Спецоборудование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</si>
</sst>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 ;\-#,##0.00\ "/>
    <numFmt numFmtId="165" formatCode="#,##0.00_р_."/>
    <numFmt numFmtId="166" formatCode="_-* #,##0\ _₽_-;\-* #,##0\ _₽_-;_-* &quot;-&quot;??\ _₽_-;_-@_-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19">
    <xf numFmtId="0" fontId="0" fillId="0" borderId="0" xfId="0"/>
    <xf numFmtId="0" fontId="4" fillId="0" borderId="2" xfId="0" applyFont="1" applyBorder="1" applyAlignment="1">
      <alignment horizontal="center"/>
    </xf>
    <xf numFmtId="0" fontId="5" fillId="0" borderId="2" xfId="0" applyFont="1" applyBorder="1" applyAlignment="1">
      <alignment horizontal="justify" vertical="center" wrapText="1"/>
    </xf>
    <xf numFmtId="0" fontId="4" fillId="0" borderId="2" xfId="0" applyFont="1" applyBorder="1" applyAlignment="1"/>
    <xf numFmtId="0" fontId="7" fillId="0" borderId="2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4" fontId="4" fillId="0" borderId="2" xfId="0" applyNumberFormat="1" applyFont="1" applyBorder="1" applyAlignment="1">
      <alignment vertical="center" wrapText="1"/>
    </xf>
    <xf numFmtId="43" fontId="7" fillId="0" borderId="2" xfId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3" fontId="0" fillId="0" borderId="0" xfId="0" applyNumberFormat="1"/>
    <xf numFmtId="0" fontId="4" fillId="0" borderId="2" xfId="0" applyFont="1" applyBorder="1"/>
    <xf numFmtId="44" fontId="6" fillId="2" borderId="2" xfId="2" applyFont="1" applyFill="1" applyBorder="1" applyAlignment="1">
      <alignment wrapText="1"/>
    </xf>
    <xf numFmtId="0" fontId="6" fillId="2" borderId="2" xfId="0" applyFont="1" applyFill="1" applyBorder="1" applyAlignment="1">
      <alignment wrapText="1"/>
    </xf>
    <xf numFmtId="164" fontId="6" fillId="2" borderId="2" xfId="2" applyNumberFormat="1" applyFont="1" applyFill="1" applyBorder="1" applyAlignment="1">
      <alignment vertical="top" wrapText="1"/>
    </xf>
    <xf numFmtId="0" fontId="2" fillId="2" borderId="2" xfId="0" applyFont="1" applyFill="1" applyBorder="1" applyAlignment="1">
      <alignment wrapText="1"/>
    </xf>
    <xf numFmtId="164" fontId="4" fillId="0" borderId="2" xfId="2" applyNumberFormat="1" applyFont="1" applyBorder="1"/>
    <xf numFmtId="164" fontId="2" fillId="2" borderId="2" xfId="2" applyNumberFormat="1" applyFont="1" applyFill="1" applyBorder="1" applyAlignment="1">
      <alignment vertical="top" wrapText="1"/>
    </xf>
    <xf numFmtId="164" fontId="0" fillId="0" borderId="0" xfId="0" applyNumberFormat="1"/>
    <xf numFmtId="0" fontId="4" fillId="0" borderId="0" xfId="0" applyFont="1"/>
    <xf numFmtId="0" fontId="7" fillId="3" borderId="2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 wrapText="1"/>
    </xf>
    <xf numFmtId="43" fontId="4" fillId="0" borderId="2" xfId="1" applyFont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4" fillId="0" borderId="0" xfId="0" applyFont="1" applyBorder="1"/>
    <xf numFmtId="0" fontId="5" fillId="3" borderId="0" xfId="0" applyFont="1" applyFill="1" applyBorder="1" applyAlignment="1">
      <alignment vertical="center" wrapText="1"/>
    </xf>
    <xf numFmtId="165" fontId="9" fillId="0" borderId="2" xfId="0" applyNumberFormat="1" applyFont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4" fontId="13" fillId="3" borderId="2" xfId="0" applyNumberFormat="1" applyFont="1" applyFill="1" applyBorder="1" applyAlignment="1">
      <alignment horizontal="center" vertical="center" wrapText="1"/>
    </xf>
    <xf numFmtId="0" fontId="9" fillId="3" borderId="0" xfId="0" applyFont="1" applyFill="1" applyAlignment="1">
      <alignment vertical="center"/>
    </xf>
    <xf numFmtId="0" fontId="0" fillId="3" borderId="0" xfId="0" applyFill="1"/>
    <xf numFmtId="0" fontId="14" fillId="3" borderId="2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4" fontId="14" fillId="3" borderId="2" xfId="0" applyNumberFormat="1" applyFont="1" applyFill="1" applyBorder="1" applyAlignment="1">
      <alignment horizontal="center" vertical="center" wrapText="1"/>
    </xf>
    <xf numFmtId="4" fontId="11" fillId="3" borderId="2" xfId="0" applyNumberFormat="1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4" fontId="17" fillId="0" borderId="2" xfId="0" applyNumberFormat="1" applyFont="1" applyBorder="1" applyAlignment="1">
      <alignment vertical="center"/>
    </xf>
    <xf numFmtId="166" fontId="4" fillId="0" borderId="2" xfId="1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4" fontId="18" fillId="0" borderId="2" xfId="0" applyNumberFormat="1" applyFont="1" applyBorder="1" applyAlignment="1">
      <alignment horizontal="center" vertical="center"/>
    </xf>
    <xf numFmtId="4" fontId="17" fillId="0" borderId="2" xfId="0" applyNumberFormat="1" applyFont="1" applyBorder="1" applyAlignment="1">
      <alignment horizontal="center" vertical="center"/>
    </xf>
    <xf numFmtId="164" fontId="6" fillId="2" borderId="0" xfId="2" applyNumberFormat="1" applyFont="1" applyFill="1" applyBorder="1" applyAlignment="1">
      <alignment vertical="top" wrapText="1"/>
    </xf>
    <xf numFmtId="0" fontId="2" fillId="2" borderId="0" xfId="0" applyFont="1" applyFill="1" applyBorder="1" applyAlignment="1">
      <alignment wrapText="1"/>
    </xf>
    <xf numFmtId="0" fontId="6" fillId="2" borderId="0" xfId="0" applyFont="1" applyFill="1" applyBorder="1" applyAlignment="1">
      <alignment horizontal="left" wrapText="1"/>
    </xf>
    <xf numFmtId="164" fontId="2" fillId="2" borderId="0" xfId="2" applyNumberFormat="1" applyFont="1" applyFill="1" applyBorder="1" applyAlignment="1">
      <alignment vertical="top" wrapText="1"/>
    </xf>
    <xf numFmtId="0" fontId="11" fillId="3" borderId="1" xfId="0" applyFont="1" applyFill="1" applyBorder="1" applyAlignment="1">
      <alignment horizontal="right" vertical="center" wrapText="1"/>
    </xf>
    <xf numFmtId="4" fontId="11" fillId="3" borderId="1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wrapText="1"/>
    </xf>
    <xf numFmtId="0" fontId="12" fillId="0" borderId="3" xfId="0" applyFont="1" applyBorder="1" applyAlignment="1">
      <alignment vertical="top" wrapText="1"/>
    </xf>
    <xf numFmtId="0" fontId="12" fillId="0" borderId="5" xfId="0" applyFont="1" applyBorder="1" applyAlignment="1">
      <alignment vertical="top" wrapText="1"/>
    </xf>
    <xf numFmtId="0" fontId="12" fillId="0" borderId="4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5" fillId="0" borderId="2" xfId="0" applyFont="1" applyBorder="1" applyAlignment="1">
      <alignment horizontal="justify" vertical="center" wrapText="1"/>
    </xf>
    <xf numFmtId="0" fontId="7" fillId="0" borderId="2" xfId="0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top" wrapText="1"/>
    </xf>
    <xf numFmtId="0" fontId="14" fillId="3" borderId="6" xfId="0" applyFont="1" applyFill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right" vertical="center" wrapText="1"/>
    </xf>
    <xf numFmtId="0" fontId="11" fillId="3" borderId="5" xfId="0" applyFont="1" applyFill="1" applyBorder="1" applyAlignment="1">
      <alignment horizontal="right" vertical="center" wrapText="1"/>
    </xf>
    <xf numFmtId="0" fontId="11" fillId="3" borderId="4" xfId="0" applyFont="1" applyFill="1" applyBorder="1" applyAlignment="1">
      <alignment horizontal="right" vertical="center" wrapText="1"/>
    </xf>
    <xf numFmtId="0" fontId="5" fillId="3" borderId="1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14" fillId="3" borderId="13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4" fontId="14" fillId="0" borderId="3" xfId="0" applyNumberFormat="1" applyFont="1" applyFill="1" applyBorder="1" applyAlignment="1">
      <alignment horizontal="center" vertical="center" wrapText="1"/>
    </xf>
    <xf numFmtId="4" fontId="14" fillId="0" borderId="4" xfId="0" applyNumberFormat="1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left" vertical="center" wrapText="1"/>
    </xf>
    <xf numFmtId="4" fontId="11" fillId="0" borderId="3" xfId="0" applyNumberFormat="1" applyFont="1" applyFill="1" applyBorder="1" applyAlignment="1">
      <alignment horizontal="center" vertical="center" wrapText="1"/>
    </xf>
    <xf numFmtId="4" fontId="11" fillId="0" borderId="4" xfId="0" applyNumberFormat="1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4" fontId="14" fillId="0" borderId="2" xfId="0" applyNumberFormat="1" applyFont="1" applyFill="1" applyBorder="1" applyAlignment="1">
      <alignment horizontal="center" vertical="center" wrapText="1"/>
    </xf>
  </cellXfs>
  <cellStyles count="3">
    <cellStyle name="Денежный" xfId="2" builtinId="4"/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1"/>
  <sheetViews>
    <sheetView tabSelected="1" topLeftCell="A34" zoomScale="70" zoomScaleNormal="70" zoomScaleSheetLayoutView="84" workbookViewId="0">
      <selection activeCell="E70" sqref="E70"/>
    </sheetView>
  </sheetViews>
  <sheetFormatPr defaultRowHeight="15" x14ac:dyDescent="0.25"/>
  <cols>
    <col min="1" max="1" width="7" customWidth="1"/>
    <col min="2" max="2" width="25.140625" customWidth="1"/>
    <col min="3" max="3" width="14.140625" customWidth="1"/>
    <col min="4" max="4" width="12.140625" customWidth="1"/>
    <col min="5" max="5" width="11.85546875" customWidth="1"/>
    <col min="6" max="6" width="17.85546875" customWidth="1"/>
    <col min="7" max="7" width="16.140625" customWidth="1"/>
    <col min="8" max="8" width="20.28515625" customWidth="1"/>
    <col min="9" max="9" width="16.7109375" customWidth="1"/>
    <col min="10" max="10" width="20.5703125" customWidth="1"/>
    <col min="11" max="11" width="12.42578125" customWidth="1"/>
    <col min="12" max="12" width="17.85546875" customWidth="1"/>
    <col min="13" max="13" width="16.42578125" customWidth="1"/>
    <col min="14" max="14" width="12.5703125" customWidth="1"/>
    <col min="15" max="15" width="12.28515625" customWidth="1"/>
    <col min="16" max="16" width="15.140625" customWidth="1"/>
    <col min="17" max="19" width="11.5703125" customWidth="1"/>
    <col min="20" max="20" width="12.42578125" customWidth="1"/>
    <col min="21" max="21" width="20.7109375" customWidth="1"/>
  </cols>
  <sheetData>
    <row r="1" spans="1:16" ht="15.75" x14ac:dyDescent="0.25">
      <c r="A1" s="62" t="s">
        <v>0</v>
      </c>
      <c r="B1" s="62"/>
      <c r="C1" s="62"/>
      <c r="D1" s="62"/>
      <c r="E1" s="62"/>
      <c r="F1" s="62"/>
      <c r="G1" s="62"/>
      <c r="H1" s="62"/>
    </row>
    <row r="2" spans="1:16" ht="24.75" customHeight="1" x14ac:dyDescent="0.25">
      <c r="A2" s="63" t="s">
        <v>59</v>
      </c>
      <c r="B2" s="63"/>
      <c r="C2" s="63"/>
      <c r="D2" s="63"/>
      <c r="E2" s="63"/>
      <c r="F2" s="63"/>
      <c r="G2" s="63"/>
      <c r="H2" s="63"/>
    </row>
    <row r="3" spans="1:16" ht="15.75" x14ac:dyDescent="0.25">
      <c r="A3" s="64"/>
      <c r="B3" s="64"/>
      <c r="C3" s="64"/>
      <c r="D3" s="64"/>
      <c r="E3" s="64"/>
      <c r="F3" s="64"/>
      <c r="G3" s="64"/>
      <c r="H3" s="64"/>
    </row>
    <row r="4" spans="1:16" ht="78.75" x14ac:dyDescent="0.25">
      <c r="A4" s="1" t="s">
        <v>1</v>
      </c>
      <c r="B4" s="56" t="s">
        <v>2</v>
      </c>
      <c r="C4" s="56"/>
      <c r="D4" s="65" t="s">
        <v>3</v>
      </c>
      <c r="E4" s="65"/>
      <c r="F4" s="2" t="s">
        <v>4</v>
      </c>
      <c r="G4" s="2" t="s">
        <v>5</v>
      </c>
      <c r="H4" s="2" t="s">
        <v>6</v>
      </c>
    </row>
    <row r="5" spans="1:16" ht="15.75" x14ac:dyDescent="0.25">
      <c r="A5" s="3"/>
      <c r="B5" s="66" t="s">
        <v>7</v>
      </c>
      <c r="C5" s="66"/>
      <c r="D5" s="4" t="s">
        <v>8</v>
      </c>
      <c r="E5" s="4" t="s">
        <v>9</v>
      </c>
      <c r="F5" s="4"/>
      <c r="G5" s="4"/>
      <c r="H5" s="4"/>
    </row>
    <row r="6" spans="1:16" ht="15.75" x14ac:dyDescent="0.25">
      <c r="A6" s="5">
        <v>1</v>
      </c>
      <c r="B6" s="56">
        <v>2</v>
      </c>
      <c r="C6" s="56"/>
      <c r="D6" s="5">
        <v>3</v>
      </c>
      <c r="E6" s="5">
        <v>4</v>
      </c>
      <c r="F6" s="5">
        <v>5</v>
      </c>
      <c r="G6" s="5">
        <v>6</v>
      </c>
      <c r="H6" s="5" t="s">
        <v>10</v>
      </c>
    </row>
    <row r="7" spans="1:16" ht="15.75" x14ac:dyDescent="0.25">
      <c r="A7" s="6">
        <v>1</v>
      </c>
      <c r="B7" s="57"/>
      <c r="C7" s="57"/>
      <c r="D7" s="7"/>
      <c r="E7" s="7"/>
      <c r="F7" s="8"/>
      <c r="G7" s="9"/>
      <c r="H7" s="8">
        <f t="shared" ref="H7:H11" si="0">F7*G7</f>
        <v>0</v>
      </c>
      <c r="P7" s="10"/>
    </row>
    <row r="8" spans="1:16" ht="15.75" x14ac:dyDescent="0.25">
      <c r="A8" s="6">
        <v>2</v>
      </c>
      <c r="B8" s="54"/>
      <c r="C8" s="55"/>
      <c r="D8" s="7"/>
      <c r="E8" s="7"/>
      <c r="F8" s="8"/>
      <c r="G8" s="9"/>
      <c r="H8" s="8">
        <f t="shared" si="0"/>
        <v>0</v>
      </c>
      <c r="P8" s="10"/>
    </row>
    <row r="9" spans="1:16" ht="15.75" x14ac:dyDescent="0.25">
      <c r="A9" s="6">
        <v>3</v>
      </c>
      <c r="B9" s="54"/>
      <c r="C9" s="55"/>
      <c r="D9" s="7"/>
      <c r="E9" s="7"/>
      <c r="F9" s="8"/>
      <c r="G9" s="9"/>
      <c r="H9" s="8">
        <f t="shared" si="0"/>
        <v>0</v>
      </c>
      <c r="P9" s="10"/>
    </row>
    <row r="10" spans="1:16" ht="15.75" x14ac:dyDescent="0.25">
      <c r="A10" s="6">
        <v>4</v>
      </c>
      <c r="B10" s="54"/>
      <c r="C10" s="55"/>
      <c r="D10" s="7"/>
      <c r="E10" s="7"/>
      <c r="F10" s="8"/>
      <c r="G10" s="9"/>
      <c r="H10" s="8">
        <f t="shared" si="0"/>
        <v>0</v>
      </c>
      <c r="P10" s="10"/>
    </row>
    <row r="11" spans="1:16" ht="15.75" x14ac:dyDescent="0.25">
      <c r="A11" s="6">
        <v>5</v>
      </c>
      <c r="B11" s="54"/>
      <c r="C11" s="55"/>
      <c r="D11" s="7"/>
      <c r="E11" s="7"/>
      <c r="F11" s="8"/>
      <c r="G11" s="9"/>
      <c r="H11" s="8">
        <f t="shared" si="0"/>
        <v>0</v>
      </c>
      <c r="P11" s="10"/>
    </row>
    <row r="12" spans="1:16" ht="15.75" x14ac:dyDescent="0.25">
      <c r="A12" s="6" t="s">
        <v>57</v>
      </c>
      <c r="B12" s="54"/>
      <c r="C12" s="55"/>
      <c r="D12" s="7"/>
      <c r="E12" s="7"/>
      <c r="F12" s="8"/>
      <c r="G12" s="9"/>
      <c r="H12" s="8"/>
      <c r="P12" s="10"/>
    </row>
    <row r="13" spans="1:16" ht="15.75" x14ac:dyDescent="0.25">
      <c r="A13" s="11"/>
      <c r="B13" s="58" t="s">
        <v>11</v>
      </c>
      <c r="C13" s="58"/>
      <c r="D13" s="58"/>
      <c r="E13" s="58"/>
      <c r="F13" s="58"/>
      <c r="G13" s="58"/>
      <c r="H13" s="12"/>
      <c r="P13" s="10"/>
    </row>
    <row r="14" spans="1:16" ht="15.75" x14ac:dyDescent="0.25">
      <c r="A14" s="13"/>
      <c r="B14" s="58" t="s">
        <v>12</v>
      </c>
      <c r="C14" s="58"/>
      <c r="D14" s="58"/>
      <c r="E14" s="58"/>
      <c r="F14" s="58"/>
      <c r="G14" s="58"/>
      <c r="H14" s="14">
        <f>SUM(H7:H13)</f>
        <v>0</v>
      </c>
    </row>
    <row r="15" spans="1:16" ht="15.75" x14ac:dyDescent="0.25">
      <c r="A15" s="13"/>
      <c r="B15" s="58" t="s">
        <v>54</v>
      </c>
      <c r="C15" s="58"/>
      <c r="D15" s="58"/>
      <c r="E15" s="58"/>
      <c r="F15" s="58"/>
      <c r="G15" s="58"/>
      <c r="H15" s="14">
        <f>H14*0.3</f>
        <v>0</v>
      </c>
    </row>
    <row r="16" spans="1:16" ht="15.75" x14ac:dyDescent="0.25">
      <c r="A16" s="13"/>
      <c r="B16" s="58" t="s">
        <v>13</v>
      </c>
      <c r="C16" s="58"/>
      <c r="D16" s="58"/>
      <c r="E16" s="58"/>
      <c r="F16" s="58"/>
      <c r="G16" s="58"/>
      <c r="H16" s="14">
        <f>H33</f>
        <v>0</v>
      </c>
    </row>
    <row r="17" spans="1:12" ht="15.75" x14ac:dyDescent="0.25">
      <c r="A17" s="13"/>
      <c r="B17" s="58" t="s">
        <v>14</v>
      </c>
      <c r="C17" s="58"/>
      <c r="D17" s="58"/>
      <c r="E17" s="58"/>
      <c r="F17" s="58"/>
      <c r="G17" s="58"/>
      <c r="H17" s="14">
        <f>G42</f>
        <v>0</v>
      </c>
      <c r="J17" s="53"/>
    </row>
    <row r="18" spans="1:12" ht="15.75" x14ac:dyDescent="0.25">
      <c r="A18" s="13"/>
      <c r="B18" s="58" t="s">
        <v>15</v>
      </c>
      <c r="C18" s="58"/>
      <c r="D18" s="58"/>
      <c r="E18" s="58"/>
      <c r="F18" s="58"/>
      <c r="G18" s="58"/>
      <c r="H18" s="14">
        <f>H53</f>
        <v>0</v>
      </c>
      <c r="J18" s="53"/>
    </row>
    <row r="19" spans="1:12" ht="15.75" x14ac:dyDescent="0.25">
      <c r="A19" s="15"/>
      <c r="B19" s="58" t="s">
        <v>16</v>
      </c>
      <c r="C19" s="58"/>
      <c r="D19" s="58"/>
      <c r="E19" s="58"/>
      <c r="F19" s="58"/>
      <c r="G19" s="58"/>
      <c r="H19" s="14">
        <f>SUM(H14:H18)</f>
        <v>0</v>
      </c>
      <c r="J19" s="53"/>
    </row>
    <row r="20" spans="1:12" ht="15.75" x14ac:dyDescent="0.25">
      <c r="A20" s="13"/>
      <c r="B20" s="58" t="s">
        <v>55</v>
      </c>
      <c r="C20" s="58"/>
      <c r="D20" s="58"/>
      <c r="E20" s="58"/>
      <c r="F20" s="58"/>
      <c r="G20" s="58"/>
      <c r="H20" s="14">
        <f>H19*0.1</f>
        <v>0</v>
      </c>
      <c r="J20" s="53"/>
    </row>
    <row r="21" spans="1:12" ht="15.75" x14ac:dyDescent="0.25">
      <c r="A21" s="15"/>
      <c r="B21" s="58" t="s">
        <v>17</v>
      </c>
      <c r="C21" s="58"/>
      <c r="D21" s="58"/>
      <c r="E21" s="58"/>
      <c r="F21" s="58"/>
      <c r="G21" s="58"/>
      <c r="H21" s="14">
        <f>H20+H19</f>
        <v>0</v>
      </c>
      <c r="J21" s="47"/>
      <c r="L21" s="18"/>
    </row>
    <row r="22" spans="1:12" ht="15.75" x14ac:dyDescent="0.25">
      <c r="A22" s="13"/>
      <c r="B22" s="58" t="s">
        <v>18</v>
      </c>
      <c r="C22" s="58"/>
      <c r="D22" s="58"/>
      <c r="E22" s="58"/>
      <c r="F22" s="58"/>
      <c r="G22" s="58"/>
      <c r="H22" s="16">
        <f>H21*0.2</f>
        <v>0</v>
      </c>
      <c r="J22" s="47"/>
    </row>
    <row r="23" spans="1:12" ht="15.75" x14ac:dyDescent="0.25">
      <c r="A23" s="15"/>
      <c r="B23" s="58" t="s">
        <v>19</v>
      </c>
      <c r="C23" s="58"/>
      <c r="D23" s="58"/>
      <c r="E23" s="58"/>
      <c r="F23" s="58"/>
      <c r="G23" s="58"/>
      <c r="H23" s="17">
        <f>H21+H22</f>
        <v>0</v>
      </c>
      <c r="J23" s="47"/>
    </row>
    <row r="24" spans="1:12" ht="15.75" x14ac:dyDescent="0.25">
      <c r="A24" s="48"/>
      <c r="B24" s="49"/>
      <c r="C24" s="49"/>
      <c r="D24" s="49"/>
      <c r="E24" s="49"/>
      <c r="F24" s="49"/>
      <c r="G24" s="49"/>
      <c r="H24" s="50"/>
      <c r="J24" s="47"/>
    </row>
    <row r="25" spans="1:12" ht="15.75" customHeight="1" x14ac:dyDescent="0.25">
      <c r="A25" s="68" t="s">
        <v>20</v>
      </c>
      <c r="B25" s="68"/>
      <c r="C25" s="68"/>
      <c r="D25" s="68"/>
      <c r="E25" s="68"/>
      <c r="F25" s="68"/>
      <c r="G25" s="68"/>
      <c r="H25" s="68"/>
      <c r="J25" s="53"/>
    </row>
    <row r="26" spans="1:12" ht="15.75" x14ac:dyDescent="0.25">
      <c r="A26" s="69" t="s">
        <v>21</v>
      </c>
      <c r="B26" s="69"/>
      <c r="C26" s="69"/>
      <c r="D26" s="69"/>
      <c r="E26" s="69"/>
      <c r="F26" s="69"/>
      <c r="G26" s="69"/>
      <c r="H26" s="70"/>
      <c r="I26" s="19"/>
      <c r="J26" s="53"/>
    </row>
    <row r="27" spans="1:12" ht="15.75" customHeight="1" x14ac:dyDescent="0.25">
      <c r="A27" s="20" t="s">
        <v>1</v>
      </c>
      <c r="B27" s="72" t="s">
        <v>22</v>
      </c>
      <c r="C27" s="72"/>
      <c r="D27" s="71" t="s">
        <v>23</v>
      </c>
      <c r="E27" s="71"/>
      <c r="F27" s="71"/>
      <c r="G27" s="71"/>
      <c r="H27" s="22" t="s">
        <v>24</v>
      </c>
      <c r="I27" s="19"/>
    </row>
    <row r="28" spans="1:12" ht="15.75" x14ac:dyDescent="0.25">
      <c r="A28" s="20">
        <v>1</v>
      </c>
      <c r="B28" s="73">
        <v>2</v>
      </c>
      <c r="C28" s="73"/>
      <c r="D28" s="74">
        <v>3</v>
      </c>
      <c r="E28" s="74"/>
      <c r="F28" s="74"/>
      <c r="G28" s="74"/>
      <c r="H28" s="39">
        <v>4</v>
      </c>
      <c r="I28" s="19"/>
    </row>
    <row r="29" spans="1:12" ht="15.75" x14ac:dyDescent="0.25">
      <c r="A29" s="20">
        <v>1</v>
      </c>
      <c r="B29" s="72"/>
      <c r="C29" s="72"/>
      <c r="D29" s="71"/>
      <c r="E29" s="71"/>
      <c r="F29" s="71"/>
      <c r="G29" s="71"/>
      <c r="H29" s="22"/>
    </row>
    <row r="30" spans="1:12" ht="15.75" x14ac:dyDescent="0.25">
      <c r="A30" s="20">
        <v>2</v>
      </c>
      <c r="B30" s="72"/>
      <c r="C30" s="72"/>
      <c r="D30" s="71"/>
      <c r="E30" s="71"/>
      <c r="F30" s="71"/>
      <c r="G30" s="71"/>
      <c r="H30" s="22"/>
    </row>
    <row r="31" spans="1:12" ht="15.75" x14ac:dyDescent="0.25">
      <c r="A31" s="20">
        <v>3</v>
      </c>
      <c r="B31" s="72"/>
      <c r="C31" s="72"/>
      <c r="D31" s="71"/>
      <c r="E31" s="71"/>
      <c r="F31" s="71"/>
      <c r="G31" s="71"/>
      <c r="H31" s="22"/>
    </row>
    <row r="32" spans="1:12" ht="15.75" x14ac:dyDescent="0.25">
      <c r="A32" s="20" t="s">
        <v>57</v>
      </c>
      <c r="B32" s="72"/>
      <c r="C32" s="72"/>
      <c r="D32" s="71"/>
      <c r="E32" s="71"/>
      <c r="F32" s="71"/>
      <c r="G32" s="71"/>
      <c r="H32" s="22"/>
    </row>
    <row r="33" spans="1:10" x14ac:dyDescent="0.25">
      <c r="A33" s="23"/>
      <c r="B33" s="90" t="s">
        <v>25</v>
      </c>
      <c r="C33" s="90"/>
      <c r="D33" s="90"/>
      <c r="E33" s="90"/>
      <c r="F33" s="90"/>
      <c r="G33" s="90"/>
      <c r="H33" s="28">
        <f>SUM(H29:H32)</f>
        <v>0</v>
      </c>
    </row>
    <row r="35" spans="1:10" ht="15.75" x14ac:dyDescent="0.25">
      <c r="A35" s="75" t="s">
        <v>26</v>
      </c>
      <c r="B35" s="75"/>
      <c r="C35" s="75"/>
      <c r="D35" s="75"/>
      <c r="E35" s="75"/>
      <c r="F35" s="75"/>
      <c r="G35" s="75"/>
      <c r="H35" s="25"/>
    </row>
    <row r="36" spans="1:10" ht="15.75" x14ac:dyDescent="0.25">
      <c r="A36" s="76" t="s">
        <v>1</v>
      </c>
      <c r="B36" s="78" t="s">
        <v>22</v>
      </c>
      <c r="C36" s="79"/>
      <c r="D36" s="79"/>
      <c r="E36" s="80"/>
      <c r="F36" s="84" t="s">
        <v>27</v>
      </c>
      <c r="G36" s="86" t="s">
        <v>24</v>
      </c>
      <c r="H36" s="24"/>
      <c r="I36" s="19"/>
      <c r="J36" s="19"/>
    </row>
    <row r="37" spans="1:10" ht="15.75" x14ac:dyDescent="0.25">
      <c r="A37" s="77"/>
      <c r="B37" s="81"/>
      <c r="C37" s="82"/>
      <c r="D37" s="82"/>
      <c r="E37" s="83"/>
      <c r="F37" s="85"/>
      <c r="G37" s="86"/>
      <c r="H37" s="19"/>
      <c r="I37" s="19"/>
      <c r="J37" s="19"/>
    </row>
    <row r="38" spans="1:10" ht="15.75" x14ac:dyDescent="0.25">
      <c r="A38" s="23">
        <v>1</v>
      </c>
      <c r="B38" s="87">
        <v>2</v>
      </c>
      <c r="C38" s="88"/>
      <c r="D38" s="88"/>
      <c r="E38" s="89"/>
      <c r="F38" s="21">
        <v>3</v>
      </c>
      <c r="G38" s="21">
        <v>4</v>
      </c>
      <c r="H38" s="19"/>
      <c r="I38" s="19"/>
      <c r="J38" s="19"/>
    </row>
    <row r="39" spans="1:10" ht="15.75" x14ac:dyDescent="0.25">
      <c r="A39" s="23">
        <v>1</v>
      </c>
      <c r="B39" s="59" t="s">
        <v>60</v>
      </c>
      <c r="C39" s="60"/>
      <c r="D39" s="60"/>
      <c r="E39" s="61"/>
      <c r="F39" s="26"/>
      <c r="G39" s="26"/>
      <c r="H39" s="19"/>
      <c r="I39" s="19"/>
      <c r="J39" s="19"/>
    </row>
    <row r="40" spans="1:10" ht="15.75" x14ac:dyDescent="0.25">
      <c r="A40" s="23">
        <v>2</v>
      </c>
      <c r="B40" s="59" t="s">
        <v>61</v>
      </c>
      <c r="C40" s="60"/>
      <c r="D40" s="60"/>
      <c r="E40" s="61"/>
      <c r="F40" s="26"/>
      <c r="G40" s="26"/>
      <c r="H40" s="19"/>
      <c r="I40" s="19"/>
      <c r="J40" s="19"/>
    </row>
    <row r="41" spans="1:10" ht="15.75" x14ac:dyDescent="0.25">
      <c r="A41" s="23" t="s">
        <v>58</v>
      </c>
      <c r="B41" s="59" t="s">
        <v>62</v>
      </c>
      <c r="C41" s="60"/>
      <c r="D41" s="60"/>
      <c r="E41" s="61"/>
      <c r="F41" s="26"/>
      <c r="G41" s="26"/>
      <c r="H41" s="19"/>
      <c r="I41" s="19"/>
      <c r="J41" s="19"/>
    </row>
    <row r="42" spans="1:10" ht="15.75" x14ac:dyDescent="0.25">
      <c r="A42" s="23"/>
      <c r="B42" s="102" t="s">
        <v>25</v>
      </c>
      <c r="C42" s="103"/>
      <c r="D42" s="103"/>
      <c r="E42" s="104"/>
      <c r="F42" s="27"/>
      <c r="G42" s="28">
        <f>SUM(G39:G41)</f>
        <v>0</v>
      </c>
      <c r="H42" s="19"/>
      <c r="I42" s="19"/>
      <c r="J42" s="19"/>
    </row>
    <row r="43" spans="1:10" ht="15.75" x14ac:dyDescent="0.25">
      <c r="A43" s="29"/>
      <c r="B43" s="30"/>
      <c r="C43" s="30"/>
      <c r="D43" s="30"/>
      <c r="E43" s="30"/>
      <c r="F43" s="30"/>
      <c r="G43" s="30"/>
      <c r="H43" s="19"/>
      <c r="I43" s="19"/>
      <c r="J43" s="19"/>
    </row>
    <row r="44" spans="1:10" ht="15.75" x14ac:dyDescent="0.25">
      <c r="A44" s="96" t="s">
        <v>29</v>
      </c>
      <c r="B44" s="96"/>
      <c r="C44" s="96"/>
      <c r="D44" s="96"/>
      <c r="E44" s="96"/>
      <c r="F44" s="96"/>
      <c r="G44" s="96"/>
      <c r="H44" s="96"/>
      <c r="I44" s="19"/>
      <c r="J44" s="19"/>
    </row>
    <row r="45" spans="1:10" ht="15.75" x14ac:dyDescent="0.25">
      <c r="A45" s="91" t="s">
        <v>48</v>
      </c>
      <c r="B45" s="91" t="s">
        <v>31</v>
      </c>
      <c r="C45" s="91" t="s">
        <v>50</v>
      </c>
      <c r="D45" s="91" t="s">
        <v>32</v>
      </c>
      <c r="E45" s="100" t="s">
        <v>24</v>
      </c>
      <c r="F45" s="106"/>
      <c r="G45" s="101"/>
      <c r="H45" s="91" t="s">
        <v>33</v>
      </c>
      <c r="I45" s="19"/>
      <c r="J45" s="19"/>
    </row>
    <row r="46" spans="1:10" ht="15.75" x14ac:dyDescent="0.25">
      <c r="A46" s="105"/>
      <c r="B46" s="105"/>
      <c r="C46" s="105"/>
      <c r="D46" s="105"/>
      <c r="E46" s="91" t="s">
        <v>51</v>
      </c>
      <c r="F46" s="91" t="s">
        <v>52</v>
      </c>
      <c r="G46" s="91" t="s">
        <v>53</v>
      </c>
      <c r="H46" s="105"/>
      <c r="I46" s="19"/>
      <c r="J46" s="19"/>
    </row>
    <row r="47" spans="1:10" ht="33.75" customHeight="1" x14ac:dyDescent="0.25">
      <c r="A47" s="92"/>
      <c r="B47" s="92"/>
      <c r="C47" s="92"/>
      <c r="D47" s="92"/>
      <c r="E47" s="92"/>
      <c r="F47" s="92"/>
      <c r="G47" s="92"/>
      <c r="H47" s="92"/>
      <c r="I47" s="19"/>
      <c r="J47" s="19"/>
    </row>
    <row r="48" spans="1:10" ht="16.5" customHeight="1" x14ac:dyDescent="0.25">
      <c r="A48" s="31">
        <v>1</v>
      </c>
      <c r="B48" s="31">
        <v>2</v>
      </c>
      <c r="C48" s="31">
        <v>3</v>
      </c>
      <c r="D48" s="31">
        <v>4</v>
      </c>
      <c r="E48" s="31">
        <v>5</v>
      </c>
      <c r="F48" s="31">
        <v>6</v>
      </c>
      <c r="G48" s="31">
        <v>7</v>
      </c>
      <c r="H48" s="31">
        <v>8</v>
      </c>
      <c r="I48" s="19"/>
      <c r="J48" s="19"/>
    </row>
    <row r="49" spans="1:20" ht="16.5" customHeight="1" x14ac:dyDescent="0.25">
      <c r="A49" s="32">
        <v>1</v>
      </c>
      <c r="B49" s="31"/>
      <c r="C49" s="31"/>
      <c r="D49" s="31"/>
      <c r="E49" s="33"/>
      <c r="F49" s="33"/>
      <c r="G49" s="33"/>
      <c r="H49" s="33">
        <f>C49*(D49*(E49+F49))+G49*C49</f>
        <v>0</v>
      </c>
      <c r="I49" s="19"/>
      <c r="J49" s="19"/>
    </row>
    <row r="50" spans="1:20" ht="27" customHeight="1" x14ac:dyDescent="0.25">
      <c r="A50" s="32">
        <v>2</v>
      </c>
      <c r="B50" s="31"/>
      <c r="C50" s="31"/>
      <c r="D50" s="31"/>
      <c r="E50" s="33"/>
      <c r="F50" s="33"/>
      <c r="G50" s="33"/>
      <c r="H50" s="33">
        <f t="shared" ref="H50:H51" si="1">C50*(D50*(E50+F50))+G50*C50</f>
        <v>0</v>
      </c>
      <c r="I50" s="19"/>
      <c r="J50" s="19"/>
    </row>
    <row r="51" spans="1:20" ht="27" customHeight="1" x14ac:dyDescent="0.25">
      <c r="A51" s="32" t="s">
        <v>58</v>
      </c>
      <c r="B51" s="31"/>
      <c r="C51" s="31"/>
      <c r="D51" s="31"/>
      <c r="E51" s="33"/>
      <c r="F51" s="33"/>
      <c r="G51" s="33"/>
      <c r="H51" s="33">
        <f t="shared" si="1"/>
        <v>0</v>
      </c>
      <c r="I51" s="19"/>
      <c r="J51" s="19"/>
    </row>
    <row r="52" spans="1:20" ht="27" customHeight="1" x14ac:dyDescent="0.25">
      <c r="A52" s="32" t="s">
        <v>49</v>
      </c>
      <c r="B52" s="31"/>
      <c r="C52" s="31"/>
      <c r="D52" s="31"/>
      <c r="E52" s="33"/>
      <c r="F52" s="33"/>
      <c r="G52" s="33"/>
      <c r="H52" s="33">
        <f>C52*(D52*(E52+F52))+G52*C52</f>
        <v>0</v>
      </c>
      <c r="I52" s="19"/>
      <c r="J52" s="19"/>
    </row>
    <row r="53" spans="1:20" ht="15.75" x14ac:dyDescent="0.25">
      <c r="A53" s="93" t="s">
        <v>28</v>
      </c>
      <c r="B53" s="94"/>
      <c r="C53" s="94"/>
      <c r="D53" s="94"/>
      <c r="E53" s="94"/>
      <c r="F53" s="94"/>
      <c r="G53" s="95"/>
      <c r="H53" s="34">
        <f>SUM(H49:H52)</f>
        <v>0</v>
      </c>
      <c r="I53" s="19"/>
      <c r="J53" s="19"/>
    </row>
    <row r="54" spans="1:20" ht="15.75" x14ac:dyDescent="0.25">
      <c r="A54" s="51"/>
      <c r="B54" s="51"/>
      <c r="C54" s="51"/>
      <c r="D54" s="51"/>
      <c r="E54" s="51"/>
      <c r="F54" s="51"/>
      <c r="G54" s="51"/>
      <c r="H54" s="52"/>
      <c r="I54" s="19"/>
      <c r="J54" s="19"/>
    </row>
    <row r="55" spans="1:20" ht="12.75" customHeight="1" x14ac:dyDescent="0.25">
      <c r="A55" s="96" t="s">
        <v>34</v>
      </c>
      <c r="B55" s="96"/>
      <c r="C55" s="96"/>
      <c r="D55" s="96"/>
      <c r="E55" s="96"/>
      <c r="F55" s="96"/>
      <c r="G55" s="96"/>
      <c r="H55" s="96"/>
      <c r="I55" s="19"/>
      <c r="J55" s="19"/>
    </row>
    <row r="56" spans="1:20" ht="15.75" x14ac:dyDescent="0.25">
      <c r="A56" s="35" t="s">
        <v>30</v>
      </c>
      <c r="B56" s="97" t="s">
        <v>35</v>
      </c>
      <c r="C56" s="98"/>
      <c r="D56" s="98"/>
      <c r="E56" s="98"/>
      <c r="F56" s="99"/>
      <c r="G56" s="100" t="s">
        <v>36</v>
      </c>
      <c r="H56" s="101"/>
      <c r="I56" s="19"/>
      <c r="J56" s="19"/>
    </row>
    <row r="57" spans="1:20" ht="15.75" x14ac:dyDescent="0.25">
      <c r="A57" s="36">
        <v>1</v>
      </c>
      <c r="B57" s="115" t="s">
        <v>37</v>
      </c>
      <c r="C57" s="116"/>
      <c r="D57" s="116"/>
      <c r="E57" s="116"/>
      <c r="F57" s="117"/>
      <c r="G57" s="118"/>
      <c r="H57" s="118"/>
      <c r="I57" s="19"/>
      <c r="J57" s="19"/>
    </row>
    <row r="58" spans="1:20" ht="15.75" x14ac:dyDescent="0.25">
      <c r="A58" s="36">
        <v>2</v>
      </c>
      <c r="B58" s="107" t="s">
        <v>38</v>
      </c>
      <c r="C58" s="108"/>
      <c r="D58" s="108"/>
      <c r="E58" s="108"/>
      <c r="F58" s="109"/>
      <c r="G58" s="110"/>
      <c r="H58" s="111"/>
      <c r="I58" s="19"/>
      <c r="J58" s="19"/>
    </row>
    <row r="59" spans="1:20" ht="15.75" x14ac:dyDescent="0.25">
      <c r="A59" s="36">
        <v>3</v>
      </c>
      <c r="B59" s="107" t="s">
        <v>39</v>
      </c>
      <c r="C59" s="108"/>
      <c r="D59" s="108"/>
      <c r="E59" s="108"/>
      <c r="F59" s="109"/>
      <c r="G59" s="110"/>
      <c r="H59" s="111"/>
      <c r="I59" s="19"/>
      <c r="J59" s="19"/>
    </row>
    <row r="60" spans="1:20" ht="15.75" x14ac:dyDescent="0.25">
      <c r="A60" s="36">
        <v>4</v>
      </c>
      <c r="B60" s="107" t="s">
        <v>40</v>
      </c>
      <c r="C60" s="108"/>
      <c r="D60" s="108"/>
      <c r="E60" s="108"/>
      <c r="F60" s="109"/>
      <c r="G60" s="110"/>
      <c r="H60" s="111"/>
      <c r="I60" s="19"/>
      <c r="J60" s="19"/>
    </row>
    <row r="61" spans="1:20" ht="15.75" x14ac:dyDescent="0.25">
      <c r="A61" s="37"/>
      <c r="B61" s="112" t="s">
        <v>28</v>
      </c>
      <c r="C61" s="112"/>
      <c r="D61" s="112"/>
      <c r="E61" s="112"/>
      <c r="F61" s="112"/>
      <c r="G61" s="113">
        <f>H15</f>
        <v>0</v>
      </c>
      <c r="H61" s="114"/>
      <c r="I61" s="19"/>
      <c r="J61" s="19"/>
    </row>
    <row r="62" spans="1:20" ht="15.75" x14ac:dyDescent="0.25">
      <c r="A62" s="19"/>
      <c r="B62" s="19"/>
      <c r="C62" s="19"/>
      <c r="D62" s="19"/>
      <c r="E62" s="19"/>
      <c r="F62" s="19"/>
      <c r="G62" s="19"/>
      <c r="H62" s="19"/>
      <c r="I62" s="19"/>
      <c r="J62" s="19"/>
    </row>
    <row r="63" spans="1:20" ht="15.75" x14ac:dyDescent="0.25">
      <c r="A63" s="67" t="s">
        <v>41</v>
      </c>
      <c r="B63" s="67"/>
      <c r="C63" s="67"/>
      <c r="D63" s="67"/>
      <c r="E63" s="67"/>
      <c r="F63" s="67"/>
      <c r="G63" s="67"/>
      <c r="H63" s="67"/>
      <c r="I63" s="67"/>
      <c r="J63" s="67"/>
      <c r="K63" s="44"/>
      <c r="L63" s="44"/>
      <c r="M63" s="44"/>
      <c r="N63" s="44"/>
      <c r="O63" s="44"/>
      <c r="P63" s="44"/>
      <c r="Q63" s="44"/>
      <c r="R63" s="44"/>
      <c r="S63" s="44"/>
      <c r="T63" s="44"/>
    </row>
    <row r="64" spans="1:20" ht="94.5" x14ac:dyDescent="0.25">
      <c r="A64" s="40"/>
      <c r="B64" s="66" t="s">
        <v>7</v>
      </c>
      <c r="C64" s="66"/>
      <c r="D64" s="41" t="s">
        <v>42</v>
      </c>
      <c r="E64" s="41" t="s">
        <v>43</v>
      </c>
      <c r="F64" s="41" t="s">
        <v>44</v>
      </c>
      <c r="G64" s="41" t="s">
        <v>45</v>
      </c>
      <c r="H64" s="41" t="s">
        <v>46</v>
      </c>
      <c r="I64" s="41" t="s">
        <v>47</v>
      </c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</row>
    <row r="65" spans="1:20" ht="15.75" x14ac:dyDescent="0.25">
      <c r="A65" s="40">
        <v>1</v>
      </c>
      <c r="B65" s="57"/>
      <c r="C65" s="57"/>
      <c r="D65" s="38">
        <f>H7/1.302</f>
        <v>0</v>
      </c>
      <c r="E65" s="38">
        <f>D65*0.3</f>
        <v>0</v>
      </c>
      <c r="F65" s="38">
        <f>D65*0.002</f>
        <v>0</v>
      </c>
      <c r="G65" s="46" t="s">
        <v>56</v>
      </c>
      <c r="H65" s="45" t="s">
        <v>56</v>
      </c>
      <c r="I65" s="38">
        <f>SUM(D65:H65)</f>
        <v>0</v>
      </c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</row>
    <row r="66" spans="1:20" ht="15.75" x14ac:dyDescent="0.25">
      <c r="A66" s="40">
        <v>2</v>
      </c>
      <c r="B66" s="57"/>
      <c r="C66" s="57"/>
      <c r="D66" s="38"/>
      <c r="E66" s="38"/>
      <c r="F66" s="38"/>
      <c r="G66" s="46"/>
      <c r="H66" s="45"/>
      <c r="I66" s="38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</row>
    <row r="67" spans="1:20" ht="15.75" x14ac:dyDescent="0.25">
      <c r="A67" s="40">
        <v>3</v>
      </c>
      <c r="B67" s="57"/>
      <c r="C67" s="57"/>
      <c r="D67" s="38"/>
      <c r="E67" s="38"/>
      <c r="F67" s="38"/>
      <c r="G67" s="46"/>
      <c r="H67" s="45"/>
      <c r="I67" s="38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</row>
    <row r="68" spans="1:20" ht="15.75" x14ac:dyDescent="0.25">
      <c r="A68" s="40" t="s">
        <v>57</v>
      </c>
      <c r="B68" s="57"/>
      <c r="C68" s="57"/>
      <c r="D68" s="38"/>
      <c r="E68" s="38"/>
      <c r="F68" s="38"/>
      <c r="G68" s="46"/>
      <c r="H68" s="45"/>
      <c r="I68" s="38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</row>
    <row r="69" spans="1:20" ht="15.75" x14ac:dyDescent="0.25">
      <c r="A69" s="42"/>
      <c r="B69" s="43"/>
      <c r="C69" s="42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</row>
    <row r="70" spans="1:20" ht="15.75" x14ac:dyDescent="0.25">
      <c r="A70" s="19"/>
      <c r="B70" s="19"/>
      <c r="C70" s="19"/>
      <c r="D70" s="19"/>
      <c r="E70" s="19"/>
      <c r="F70" s="19"/>
      <c r="G70" s="19"/>
      <c r="H70" s="19"/>
      <c r="I70" s="19"/>
      <c r="J70" s="19"/>
    </row>
    <row r="71" spans="1:20" ht="15.75" x14ac:dyDescent="0.25">
      <c r="H71" s="19"/>
      <c r="I71" s="19"/>
      <c r="J71" s="19"/>
    </row>
  </sheetData>
  <mergeCells count="79">
    <mergeCell ref="B60:F60"/>
    <mergeCell ref="G60:H60"/>
    <mergeCell ref="B61:F61"/>
    <mergeCell ref="G61:H61"/>
    <mergeCell ref="B57:F57"/>
    <mergeCell ref="G57:H57"/>
    <mergeCell ref="B58:F58"/>
    <mergeCell ref="G58:H58"/>
    <mergeCell ref="B59:F59"/>
    <mergeCell ref="G59:H59"/>
    <mergeCell ref="B42:E42"/>
    <mergeCell ref="A44:H44"/>
    <mergeCell ref="A45:A47"/>
    <mergeCell ref="B45:B47"/>
    <mergeCell ref="C45:C47"/>
    <mergeCell ref="D45:D47"/>
    <mergeCell ref="E45:G45"/>
    <mergeCell ref="H45:H47"/>
    <mergeCell ref="E46:E47"/>
    <mergeCell ref="F46:F47"/>
    <mergeCell ref="G46:G47"/>
    <mergeCell ref="A53:G53"/>
    <mergeCell ref="A55:H55"/>
    <mergeCell ref="B56:F56"/>
    <mergeCell ref="G56:H56"/>
    <mergeCell ref="B5:C5"/>
    <mergeCell ref="B65:C65"/>
    <mergeCell ref="B66:C66"/>
    <mergeCell ref="B67:C67"/>
    <mergeCell ref="B68:C68"/>
    <mergeCell ref="B64:C64"/>
    <mergeCell ref="A63:J63"/>
    <mergeCell ref="A25:H25"/>
    <mergeCell ref="A26:H26"/>
    <mergeCell ref="D29:G29"/>
    <mergeCell ref="D30:G30"/>
    <mergeCell ref="D31:G31"/>
    <mergeCell ref="B29:C29"/>
    <mergeCell ref="B30:C30"/>
    <mergeCell ref="B31:C31"/>
    <mergeCell ref="B27:C27"/>
    <mergeCell ref="A1:H1"/>
    <mergeCell ref="A2:H2"/>
    <mergeCell ref="A3:H3"/>
    <mergeCell ref="B4:C4"/>
    <mergeCell ref="D4:E4"/>
    <mergeCell ref="B41:E41"/>
    <mergeCell ref="B17:G17"/>
    <mergeCell ref="B18:G18"/>
    <mergeCell ref="B23:G23"/>
    <mergeCell ref="B19:G19"/>
    <mergeCell ref="B20:G20"/>
    <mergeCell ref="B21:G21"/>
    <mergeCell ref="B22:G22"/>
    <mergeCell ref="D27:G27"/>
    <mergeCell ref="B28:C28"/>
    <mergeCell ref="D28:G28"/>
    <mergeCell ref="D32:G32"/>
    <mergeCell ref="B32:C32"/>
    <mergeCell ref="A35:G35"/>
    <mergeCell ref="A36:A37"/>
    <mergeCell ref="B36:E37"/>
    <mergeCell ref="B13:G13"/>
    <mergeCell ref="B14:G14"/>
    <mergeCell ref="B15:G15"/>
    <mergeCell ref="B16:G16"/>
    <mergeCell ref="B40:E40"/>
    <mergeCell ref="F36:F37"/>
    <mergeCell ref="G36:G37"/>
    <mergeCell ref="B38:E38"/>
    <mergeCell ref="B33:G33"/>
    <mergeCell ref="B39:E39"/>
    <mergeCell ref="B12:C12"/>
    <mergeCell ref="B6:C6"/>
    <mergeCell ref="B7:C7"/>
    <mergeCell ref="B8:C8"/>
    <mergeCell ref="B9:C9"/>
    <mergeCell ref="B10:C10"/>
    <mergeCell ref="B11:C11"/>
  </mergeCells>
  <pageMargins left="0.7" right="0.7" top="0.75" bottom="0.75" header="0.3" footer="0.3"/>
  <pageSetup paperSize="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Катюличка</cp:lastModifiedBy>
  <cp:lastPrinted>2019-06-28T07:38:02Z</cp:lastPrinted>
  <dcterms:created xsi:type="dcterms:W3CDTF">2019-06-27T14:23:28Z</dcterms:created>
  <dcterms:modified xsi:type="dcterms:W3CDTF">2020-07-23T12:49:48Z</dcterms:modified>
</cp:coreProperties>
</file>